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autoCompressPictures="0"/>
  <xr:revisionPtr revIDLastSave="0" documentId="13_ncr:11_{8D99A5FA-3281-424F-A9A9-894D3953BCDC}" xr6:coauthVersionLast="47" xr6:coauthVersionMax="47" xr10:uidLastSave="{00000000-0000-0000-0000-000000000000}"/>
  <bookViews>
    <workbookView xWindow="-120" yWindow="-120" windowWidth="29040" windowHeight="15720" activeTab="1" xr2:uid="{00000000-000D-0000-FFFF-FFFF00000000}"/>
  </bookViews>
  <sheets>
    <sheet name="Project Schedule (simple)" sheetId="2" r:id="rId1"/>
    <sheet name="Project Planner Version" sheetId="1" r:id="rId2"/>
  </sheets>
  <definedNames>
    <definedName name="Actual">(PeriodInActual*('Project Planner Version'!$E1&gt;0))*PeriodInPlan</definedName>
    <definedName name="ActualBeyond">PeriodInActual*('Project Planner Version'!$E1&gt;0)</definedName>
    <definedName name="Display_Week">'Project Schedule (simple)'!$Q$2</definedName>
    <definedName name="PercentComplete">PercentCompleteBeyond*PeriodInPlan</definedName>
    <definedName name="PercentCompleteBeyond">('Project Planner Version'!A$4=MEDIAN('Project Planner Version'!A$4,'Project Planner Version'!$E1,'Project Planner Version'!$E1+'Project Planner Version'!$F1)*('Project Planner Version'!$E1&gt;0))*(('Project Planner Version'!A$4&lt;(INT('Project Planner Version'!$E1+'Project Planner Version'!$F1*'Project Planner Version'!$G1)))+('Project Planner Version'!A$4='Project Planner Version'!$E1))*('Project Planner Version'!$G1&gt;0)</definedName>
    <definedName name="period_selected">'Project Planner Version'!$H$2</definedName>
    <definedName name="PeriodInActual">'Project Planner Version'!A$4=MEDIAN('Project Planner Version'!A$4,'Project Planner Version'!$E1,'Project Planner Version'!$E1+'Project Planner Version'!$F1-1)</definedName>
    <definedName name="PeriodInPlan">'Project Planner Version'!A$4=MEDIAN('Project Planner Version'!A$4,'Project Planner Version'!$C1,'Project Planner Version'!$C1+'Project Planner Version'!$D1-1)</definedName>
    <definedName name="Plan">PeriodInPlan*('Project Planner Version'!$C1&gt;0)</definedName>
    <definedName name="_xlnm.Print_Titles" localSheetId="1">'Project Planner Version'!$3:$4</definedName>
    <definedName name="_xlnm.Print_Titles" localSheetId="0">'Project Schedule (simple)'!$4:$6</definedName>
    <definedName name="Project_Start">'Project Schedule (simple)'!$Q$1</definedName>
    <definedName name="task_end" localSheetId="0">'Project Schedule (simple)'!$F1</definedName>
    <definedName name="task_progress" localSheetId="0">'Project Schedule (simple)'!$D1</definedName>
    <definedName name="task_start" localSheetId="0">'Project Schedule (simple)'!$E1</definedName>
    <definedName name="TitleRegion..BO60">'Project Planner Version'!$B$3:$B$4</definedName>
    <definedName name="today" localSheetId="0">TODAY()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1" i="2" l="1"/>
  <c r="I5" i="2" s="1"/>
  <c r="H7" i="2"/>
  <c r="H8" i="2"/>
  <c r="H14" i="2"/>
  <c r="H20" i="2"/>
  <c r="H26" i="2"/>
  <c r="H32" i="2"/>
  <c r="H33" i="2"/>
  <c r="E9" i="2" l="1"/>
  <c r="I4" i="2"/>
  <c r="I6" i="2"/>
  <c r="J5" i="2"/>
  <c r="F9" i="2" l="1"/>
  <c r="E21" i="2"/>
  <c r="J6" i="2"/>
  <c r="K5" i="2"/>
  <c r="E27" i="2" l="1"/>
  <c r="F21" i="2"/>
  <c r="E10" i="2"/>
  <c r="H9" i="2"/>
  <c r="K6" i="2"/>
  <c r="L5" i="2"/>
  <c r="F10" i="2" l="1"/>
  <c r="E11" i="2" s="1"/>
  <c r="E13" i="2"/>
  <c r="H10" i="2"/>
  <c r="E22" i="2"/>
  <c r="H21" i="2"/>
  <c r="F27" i="2"/>
  <c r="E28" i="2" s="1"/>
  <c r="E31" i="2"/>
  <c r="H27" i="2"/>
  <c r="E30" i="2"/>
  <c r="F30" i="2" s="1"/>
  <c r="H30" i="2" s="1"/>
  <c r="M5" i="2"/>
  <c r="L6" i="2"/>
  <c r="E23" i="2" l="1"/>
  <c r="F22" i="2"/>
  <c r="H22" i="2"/>
  <c r="F31" i="2"/>
  <c r="H31" i="2"/>
  <c r="F28" i="2"/>
  <c r="E29" i="2" s="1"/>
  <c r="F13" i="2"/>
  <c r="H13" i="2" s="1"/>
  <c r="E15" i="2"/>
  <c r="F11" i="2"/>
  <c r="E12" i="2" s="1"/>
  <c r="F12" i="2" s="1"/>
  <c r="H12" i="2" s="1"/>
  <c r="H11" i="2"/>
  <c r="M6" i="2"/>
  <c r="N5" i="2"/>
  <c r="F29" i="2" l="1"/>
  <c r="H29" i="2"/>
  <c r="H28" i="2"/>
  <c r="E16" i="2"/>
  <c r="F15" i="2"/>
  <c r="H15" i="2" s="1"/>
  <c r="E25" i="2"/>
  <c r="F23" i="2"/>
  <c r="E24" i="2" s="1"/>
  <c r="N6" i="2"/>
  <c r="O5" i="2"/>
  <c r="F24" i="2" l="1"/>
  <c r="H24" i="2"/>
  <c r="F25" i="2"/>
  <c r="H25" i="2"/>
  <c r="H23" i="2"/>
  <c r="F16" i="2"/>
  <c r="E17" i="2" s="1"/>
  <c r="H16" i="2"/>
  <c r="P5" i="2"/>
  <c r="O6" i="2"/>
  <c r="E18" i="2" l="1"/>
  <c r="F17" i="2"/>
  <c r="H17" i="2" s="1"/>
  <c r="P6" i="2"/>
  <c r="Q5" i="2"/>
  <c r="P4" i="2"/>
  <c r="F18" i="2" l="1"/>
  <c r="H18" i="2"/>
  <c r="E19" i="2"/>
  <c r="Q6" i="2"/>
  <c r="R5" i="2"/>
  <c r="F19" i="2" l="1"/>
  <c r="H19" i="2" s="1"/>
  <c r="R6" i="2"/>
  <c r="S5" i="2"/>
  <c r="S6" i="2" l="1"/>
  <c r="T5" i="2"/>
  <c r="T6" i="2" l="1"/>
  <c r="U5" i="2"/>
  <c r="U6" i="2" l="1"/>
  <c r="V5" i="2"/>
  <c r="W5" i="2" l="1"/>
  <c r="V6" i="2"/>
  <c r="X5" i="2" l="1"/>
  <c r="W6" i="2"/>
  <c r="W4" i="2"/>
  <c r="X6" i="2" l="1"/>
  <c r="Y5" i="2"/>
  <c r="Y6" i="2" l="1"/>
  <c r="Z5" i="2"/>
  <c r="Z6" i="2" l="1"/>
  <c r="AA5" i="2"/>
  <c r="AA6" i="2" l="1"/>
  <c r="AB5" i="2"/>
  <c r="AC5" i="2" l="1"/>
  <c r="AB6" i="2"/>
  <c r="AC6" i="2" l="1"/>
  <c r="AD5" i="2"/>
  <c r="AD4" i="2" l="1"/>
  <c r="AD6" i="2"/>
  <c r="AE5" i="2"/>
  <c r="AF5" i="2" l="1"/>
  <c r="AE6" i="2"/>
  <c r="AF6" i="2" l="1"/>
  <c r="AG5" i="2"/>
  <c r="AG6" i="2" l="1"/>
  <c r="AH5" i="2"/>
  <c r="AH6" i="2" l="1"/>
  <c r="AI5" i="2"/>
  <c r="AI6" i="2" l="1"/>
  <c r="AJ5" i="2"/>
  <c r="AJ6" i="2" l="1"/>
  <c r="AK5" i="2"/>
  <c r="AK4" i="2" l="1"/>
  <c r="AK6" i="2"/>
  <c r="AL5" i="2"/>
  <c r="AL6" i="2" l="1"/>
  <c r="AM5" i="2"/>
  <c r="AN5" i="2" l="1"/>
  <c r="AM6" i="2"/>
  <c r="AN6" i="2" l="1"/>
  <c r="AO5" i="2"/>
  <c r="AO6" i="2" l="1"/>
  <c r="AP5" i="2"/>
  <c r="AP6" i="2" l="1"/>
  <c r="AQ5" i="2"/>
  <c r="AQ6" i="2" l="1"/>
  <c r="AR5" i="2"/>
  <c r="AR6" i="2" l="1"/>
  <c r="AS5" i="2"/>
  <c r="AR4" i="2"/>
  <c r="AS6" i="2" l="1"/>
  <c r="AT5" i="2"/>
  <c r="AT6" i="2" l="1"/>
  <c r="AU5" i="2"/>
  <c r="AV5" i="2" l="1"/>
  <c r="AU6" i="2"/>
  <c r="AV6" i="2" l="1"/>
  <c r="AW5" i="2"/>
  <c r="AW6" i="2" l="1"/>
  <c r="AX5" i="2"/>
  <c r="AX6" i="2" l="1"/>
  <c r="AY5" i="2"/>
  <c r="AY4" i="2" l="1"/>
  <c r="AY6" i="2"/>
  <c r="AZ5" i="2"/>
  <c r="BA5" i="2" l="1"/>
  <c r="AZ6" i="2"/>
  <c r="BA6" i="2" l="1"/>
  <c r="BB5" i="2"/>
  <c r="BB6" i="2" l="1"/>
  <c r="BC5" i="2"/>
  <c r="BD5" i="2" l="1"/>
  <c r="BC6" i="2"/>
  <c r="BD6" i="2" l="1"/>
  <c r="BE5" i="2"/>
  <c r="BE6" i="2" l="1"/>
  <c r="BF5" i="2"/>
  <c r="BF4" i="2" l="1"/>
  <c r="BF6" i="2"/>
  <c r="BG5" i="2"/>
  <c r="BG6" i="2" l="1"/>
  <c r="BH5" i="2"/>
  <c r="BI5" i="2" l="1"/>
  <c r="BH6" i="2"/>
  <c r="BI6" i="2" l="1"/>
  <c r="BJ5" i="2"/>
  <c r="BJ6" i="2" l="1"/>
  <c r="BK5" i="2"/>
  <c r="BL5" i="2" l="1"/>
  <c r="BL6" i="2" s="1"/>
  <c r="BK6" i="2"/>
</calcChain>
</file>

<file path=xl/sharedStrings.xml><?xml version="1.0" encoding="utf-8"?>
<sst xmlns="http://schemas.openxmlformats.org/spreadsheetml/2006/main" count="97" uniqueCount="81">
  <si>
    <t>Project Planner</t>
  </si>
  <si>
    <t>PERIODS</t>
  </si>
  <si>
    <t>ACTIVITY</t>
  </si>
  <si>
    <t>Activity 01</t>
  </si>
  <si>
    <t>Activity 02</t>
  </si>
  <si>
    <t>Activity 03</t>
  </si>
  <si>
    <t>Activity 04</t>
  </si>
  <si>
    <t>Activity 05</t>
  </si>
  <si>
    <t>Activity 06</t>
  </si>
  <si>
    <t>Activity 07</t>
  </si>
  <si>
    <t>Activity 08</t>
  </si>
  <si>
    <t>Activity 09</t>
  </si>
  <si>
    <t>Activity 10</t>
  </si>
  <si>
    <t>Activity 11</t>
  </si>
  <si>
    <t>Activity 12</t>
  </si>
  <si>
    <t>Activity 13</t>
  </si>
  <si>
    <t>Activity 14</t>
  </si>
  <si>
    <t>Activity 15</t>
  </si>
  <si>
    <t>Activity 16</t>
  </si>
  <si>
    <t>Activity 17</t>
  </si>
  <si>
    <t>Activity 18</t>
  </si>
  <si>
    <t>Activity 19</t>
  </si>
  <si>
    <t>Activity 20</t>
  </si>
  <si>
    <t>Activity 21</t>
  </si>
  <si>
    <t>Activity 22</t>
  </si>
  <si>
    <t>Activity 23</t>
  </si>
  <si>
    <t>Activity 24</t>
  </si>
  <si>
    <t>Activity 25</t>
  </si>
  <si>
    <t>Activity 26</t>
  </si>
  <si>
    <r>
      <rPr>
        <sz val="12"/>
        <color theme="1" tint="0.24994659260841701"/>
        <rFont val="Calibri"/>
        <family val="2"/>
      </rPr>
      <t>%</t>
    </r>
    <r>
      <rPr>
        <sz val="11"/>
        <color theme="1" tint="0.24994659260841701"/>
        <rFont val="Corbel"/>
        <family val="2"/>
        <scheme val="major"/>
      </rPr>
      <t xml:space="preserve"> </t>
    </r>
    <r>
      <rPr>
        <sz val="12"/>
        <color theme="1" tint="0.24994659260841701"/>
        <rFont val="Calibri"/>
        <family val="2"/>
      </rPr>
      <t>Complete</t>
    </r>
  </si>
  <si>
    <r>
      <rPr>
        <sz val="12"/>
        <color theme="1" tint="0.24994659260841701"/>
        <rFont val="Calibri"/>
        <family val="2"/>
      </rPr>
      <t>Actual (beyond plan</t>
    </r>
    <r>
      <rPr>
        <sz val="11"/>
        <color theme="1" tint="0.24994659260841701"/>
        <rFont val="Corbel"/>
        <family val="2"/>
        <scheme val="major"/>
      </rPr>
      <t>)</t>
    </r>
  </si>
  <si>
    <r>
      <rPr>
        <sz val="12"/>
        <color theme="1" tint="0.24994659260841701"/>
        <rFont val="Calibri"/>
        <family val="2"/>
      </rPr>
      <t>%</t>
    </r>
    <r>
      <rPr>
        <sz val="11"/>
        <color theme="1" tint="0.24994659260841701"/>
        <rFont val="Corbel"/>
        <family val="2"/>
        <scheme val="major"/>
      </rPr>
      <t xml:space="preserve"> </t>
    </r>
    <r>
      <rPr>
        <sz val="12"/>
        <color theme="1" tint="0.24994659260841701"/>
        <rFont val="Calibri"/>
        <family val="2"/>
      </rPr>
      <t>Complete (beyond plan)</t>
    </r>
  </si>
  <si>
    <t xml:space="preserve"> Period Highlight:</t>
  </si>
  <si>
    <t>PLAN START</t>
  </si>
  <si>
    <t>PLAN DURATION</t>
  </si>
  <si>
    <t>ACTUAL START</t>
  </si>
  <si>
    <t>ACTUAL DURATION</t>
  </si>
  <si>
    <t>PERCENT COMPLETE</t>
  </si>
  <si>
    <t>Actual Start</t>
  </si>
  <si>
    <t>Plan Duration</t>
  </si>
  <si>
    <t>Select a period to highlight at right.  A legend describing the charting follows.</t>
  </si>
  <si>
    <t>Insert new rows ABOVE this one</t>
  </si>
  <si>
    <t>Olivia Wilson</t>
  </si>
  <si>
    <t>Gather feedback</t>
  </si>
  <si>
    <t>Nuria Acevedo</t>
  </si>
  <si>
    <t>Address risks</t>
  </si>
  <si>
    <t>Jens Martensson</t>
  </si>
  <si>
    <t>Evaluate progress</t>
  </si>
  <si>
    <t>Hayden Cook</t>
  </si>
  <si>
    <t>Track expenses</t>
  </si>
  <si>
    <t>Gokce Aslan</t>
  </si>
  <si>
    <t>Monitor progress</t>
  </si>
  <si>
    <t>Evaluation</t>
  </si>
  <si>
    <t>Testing and validation</t>
  </si>
  <si>
    <t>Provide updates</t>
  </si>
  <si>
    <t>Manage resources</t>
  </si>
  <si>
    <t>Execute tasks</t>
  </si>
  <si>
    <t>Execution</t>
  </si>
  <si>
    <t>Identify risks</t>
  </si>
  <si>
    <t>Define scope</t>
  </si>
  <si>
    <t>Develop budget</t>
  </si>
  <si>
    <t>Identify deliverables</t>
  </si>
  <si>
    <t>Create schedule</t>
  </si>
  <si>
    <t>Planning and design</t>
  </si>
  <si>
    <t>Set up team</t>
  </si>
  <si>
    <t>Develop charter</t>
  </si>
  <si>
    <t>Establish comms</t>
  </si>
  <si>
    <t>Conduct studies</t>
  </si>
  <si>
    <t>Define goals</t>
  </si>
  <si>
    <t>Initiation</t>
  </si>
  <si>
    <t xml:space="preserve">Do not delete this row. This row is hidden to preserve a formula that is used to highlight the current day within the project schedule. </t>
  </si>
  <si>
    <t>END</t>
  </si>
  <si>
    <t>START</t>
  </si>
  <si>
    <t>PROGRESS</t>
  </si>
  <si>
    <t>ASSIGNED TO</t>
  </si>
  <si>
    <t>TASK</t>
  </si>
  <si>
    <t>Display week:</t>
  </si>
  <si>
    <t>Project lead</t>
  </si>
  <si>
    <t>VanArsdel, Ltd.</t>
  </si>
  <si>
    <t>Project start:</t>
  </si>
  <si>
    <t>Europa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</si>
</sst>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d"/>
    <numFmt numFmtId="166" formatCode="mmm\ d\,\ yyyy"/>
    <numFmt numFmtId="167" formatCode="ddd\,\ m/d/yyyy"/>
  </numFmts>
  <fonts count="39" x14ac:knownFonts="1">
    <font>
      <sz val="11"/>
      <color theme="1" tint="0.24994659260841701"/>
      <name val="Corbel"/>
      <family val="2"/>
      <scheme val="major"/>
    </font>
    <font>
      <sz val="11"/>
      <color theme="1"/>
      <name val="Calibri"/>
      <family val="2"/>
      <scheme val="min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b/>
      <sz val="13"/>
      <color theme="1" tint="0.24994659260841701"/>
      <name val="Calibri"/>
    </font>
    <font>
      <sz val="12"/>
      <color theme="1" tint="0.24994659260841701"/>
      <name val="Calibri"/>
    </font>
    <font>
      <b/>
      <sz val="13"/>
      <color theme="7"/>
      <name val="Calibri"/>
    </font>
    <font>
      <sz val="12"/>
      <color theme="1" tint="0.24994659260841701"/>
      <name val="Calibri"/>
      <family val="2"/>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sz val="11"/>
      <color theme="0"/>
      <name val="Calibri"/>
      <family val="2"/>
      <scheme val="minor"/>
    </font>
    <font>
      <u/>
      <sz val="11"/>
      <color indexed="12"/>
      <name val="Arial"/>
      <family val="2"/>
    </font>
    <font>
      <sz val="10"/>
      <color theme="1" tint="0.499984740745262"/>
      <name val="Arial"/>
      <family val="2"/>
    </font>
    <font>
      <b/>
      <sz val="11"/>
      <color theme="1" tint="0.499984740745262"/>
      <name val="Calibri"/>
      <family val="2"/>
      <scheme val="minor"/>
    </font>
    <font>
      <sz val="11"/>
      <name val="Calibri"/>
      <family val="2"/>
      <scheme val="minor"/>
    </font>
    <font>
      <sz val="10"/>
      <name val="Calibri"/>
      <family val="2"/>
      <scheme val="minor"/>
    </font>
    <font>
      <sz val="10"/>
      <color theme="1" tint="0.499984740745262"/>
      <name val="Calibri"/>
      <family val="2"/>
      <scheme val="minor"/>
    </font>
    <font>
      <i/>
      <sz val="10"/>
      <color theme="1"/>
      <name val="Calibri"/>
      <family val="2"/>
      <scheme val="minor"/>
    </font>
    <font>
      <sz val="10"/>
      <color theme="1"/>
      <name val="Calibri"/>
      <family val="2"/>
      <scheme val="minor"/>
    </font>
    <font>
      <b/>
      <sz val="12"/>
      <color theme="1"/>
      <name val="Calibri"/>
      <family val="2"/>
      <scheme val="minor"/>
    </font>
    <font>
      <b/>
      <sz val="8"/>
      <color theme="1"/>
      <name val="Calibri"/>
      <family val="2"/>
      <scheme val="minor"/>
    </font>
    <font>
      <b/>
      <sz val="8"/>
      <name val="Calibri"/>
      <family val="2"/>
      <scheme val="minor"/>
    </font>
    <font>
      <b/>
      <sz val="10"/>
      <color theme="1"/>
      <name val="Calibri"/>
      <family val="2"/>
      <scheme val="minor"/>
    </font>
    <font>
      <b/>
      <sz val="11"/>
      <name val="Calibri"/>
      <family val="2"/>
      <scheme val="minor"/>
    </font>
    <font>
      <sz val="11"/>
      <color theme="1"/>
      <name val="Corbel"/>
      <family val="2"/>
      <scheme val="major"/>
    </font>
    <font>
      <b/>
      <sz val="16"/>
      <color theme="9"/>
      <name val="Corbel"/>
      <family val="2"/>
      <scheme val="major"/>
    </font>
    <font>
      <sz val="16"/>
      <color theme="1"/>
      <name val="Calibri"/>
      <family val="2"/>
      <scheme val="minor"/>
    </font>
    <font>
      <b/>
      <sz val="16"/>
      <color theme="9"/>
      <name val="Calibri"/>
      <family val="2"/>
      <scheme val="minor"/>
    </font>
    <font>
      <sz val="11"/>
      <color theme="1"/>
      <name val="Arial"/>
      <family val="2"/>
    </font>
    <font>
      <sz val="14"/>
      <color theme="1"/>
      <name val="Calibri"/>
      <family val="2"/>
      <scheme val="minor"/>
    </font>
    <font>
      <sz val="10"/>
      <name val="Arial"/>
      <family val="2"/>
    </font>
    <font>
      <b/>
      <sz val="20"/>
      <color theme="4" tint="-0.249977111117893"/>
      <name val="Arial"/>
      <family val="2"/>
    </font>
    <font>
      <b/>
      <sz val="22"/>
      <color theme="1" tint="0.34998626667073579"/>
      <name val="Corbel"/>
      <family val="2"/>
      <scheme val="major"/>
    </font>
    <font>
      <b/>
      <sz val="40"/>
      <color theme="9"/>
      <name val="Corbel"/>
      <family val="2"/>
      <scheme val="major"/>
    </font>
  </fonts>
  <fills count="19">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5" tint="0.599963377788628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0" tint="-0.14996795556505021"/>
        <bgColor indexed="64"/>
      </patternFill>
    </fill>
    <fill>
      <patternFill patternType="solid">
        <fgColor theme="0" tint="-4.9989318521683403E-2"/>
        <bgColor theme="4"/>
      </patternFill>
    </fill>
  </fills>
  <borders count="29">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right/>
      <top style="thin">
        <color theme="9" tint="-0.24994659260841701"/>
      </top>
      <bottom/>
      <diagonal/>
    </border>
    <border>
      <left style="thick">
        <color theme="0"/>
      </left>
      <right/>
      <top/>
      <bottom/>
      <diagonal/>
    </border>
    <border>
      <left/>
      <right style="thick">
        <color theme="0"/>
      </right>
      <top/>
      <bottom/>
      <diagonal/>
    </border>
    <border>
      <left/>
      <right/>
      <top style="medium">
        <color theme="0" tint="-0.14996795556505021"/>
      </top>
      <bottom style="medium">
        <color theme="0" tint="-0.14996795556505021"/>
      </bottom>
      <diagonal/>
    </border>
    <border>
      <left/>
      <right/>
      <top style="thin">
        <color theme="0" tint="-4.9989318521683403E-2"/>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8" tint="0.59996337778862885"/>
      </top>
      <bottom style="thin">
        <color theme="8" tint="0.59996337778862885"/>
      </bottom>
      <diagonal/>
    </border>
    <border>
      <left/>
      <right/>
      <top style="thin">
        <color theme="0" tint="-4.9989318521683403E-2"/>
      </top>
      <bottom style="thin">
        <color theme="0" tint="-4.9989318521683403E-2"/>
      </bottom>
      <diagonal/>
    </border>
    <border>
      <left/>
      <right/>
      <top style="thin">
        <color theme="6" tint="0.59996337778862885"/>
      </top>
      <bottom style="thin">
        <color theme="6" tint="0.59996337778862885"/>
      </bottom>
      <diagonal/>
    </border>
    <border>
      <left/>
      <right/>
      <top/>
      <bottom style="thin">
        <color theme="0" tint="-4.9989318521683403E-2"/>
      </bottom>
      <diagonal/>
    </border>
    <border>
      <left/>
      <right/>
      <top style="thin">
        <color theme="5" tint="0.59996337778862885"/>
      </top>
      <bottom style="thin">
        <color theme="5" tint="0.59996337778862885"/>
      </bottom>
      <diagonal/>
    </border>
    <border>
      <left/>
      <right/>
      <top style="thin">
        <color theme="4" tint="0.59996337778862885"/>
      </top>
      <bottom style="thin">
        <color theme="4" tint="0.59996337778862885"/>
      </bottom>
      <diagonal/>
    </border>
    <border>
      <left/>
      <right/>
      <top/>
      <bottom style="thin">
        <color theme="4" tint="0.59996337778862885"/>
      </bottom>
      <diagonal/>
    </border>
    <border>
      <left style="thin">
        <color theme="0" tint="-0.14993743705557422"/>
      </left>
      <right style="thin">
        <color theme="0" tint="-0.14993743705557422"/>
      </right>
      <top/>
      <bottom/>
      <diagonal/>
    </border>
    <border>
      <left style="thin">
        <color theme="1" tint="0.499984740745262"/>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1">
    <xf numFmtId="0" fontId="0" fillId="0" borderId="0" applyNumberFormat="0" applyFill="0" applyBorder="0" applyProtection="0">
      <alignment horizontal="center" vertical="center"/>
    </xf>
    <xf numFmtId="0" fontId="9" fillId="0" borderId="0" applyNumberFormat="0" applyFill="0" applyBorder="0" applyAlignment="0" applyProtection="0"/>
    <xf numFmtId="0" fontId="3" fillId="0" borderId="0" applyFill="0" applyBorder="0" applyProtection="0">
      <alignment horizontal="left" wrapText="1"/>
    </xf>
    <xf numFmtId="3" fontId="11" fillId="0" borderId="2" applyFill="0" applyProtection="0">
      <alignment horizontal="center"/>
    </xf>
    <xf numFmtId="0" fontId="11" fillId="0" borderId="0" applyFill="0" applyBorder="0" applyProtection="0">
      <alignment horizontal="center" wrapText="1"/>
    </xf>
    <xf numFmtId="0" fontId="2" fillId="0" borderId="0" applyNumberFormat="0" applyFill="0" applyBorder="0" applyProtection="0">
      <alignment horizontal="left" vertical="center"/>
    </xf>
    <xf numFmtId="9" fontId="4" fillId="0" borderId="0" applyFill="0" applyBorder="0" applyProtection="0">
      <alignment horizontal="center" vertical="center"/>
    </xf>
    <xf numFmtId="0" fontId="10" fillId="6" borderId="1" applyNumberFormat="0" applyProtection="0">
      <alignment horizontal="left" vertical="center"/>
    </xf>
    <xf numFmtId="0" fontId="9" fillId="0" borderId="0" applyNumberFormat="0" applyFill="0" applyBorder="0" applyProtection="0">
      <alignment vertical="center"/>
    </xf>
    <xf numFmtId="0" fontId="11" fillId="0" borderId="0" applyFill="0" applyProtection="0">
      <alignment vertical="center"/>
    </xf>
    <xf numFmtId="0" fontId="11" fillId="0" borderId="0" applyFill="0" applyProtection="0">
      <alignment horizontal="center" vertical="center" wrapText="1"/>
    </xf>
    <xf numFmtId="0" fontId="11" fillId="0" borderId="0" applyFill="0" applyProtection="0">
      <alignment horizontal="left"/>
    </xf>
    <xf numFmtId="0" fontId="13" fillId="0" borderId="0" applyNumberFormat="0" applyFill="0" applyBorder="0" applyProtection="0">
      <alignment vertical="center"/>
    </xf>
    <xf numFmtId="1" fontId="14" fillId="6" borderId="1">
      <alignment horizontal="center" vertical="center"/>
    </xf>
    <xf numFmtId="0" fontId="12" fillId="2" borderId="4" applyNumberFormat="0" applyFont="0" applyAlignment="0">
      <alignment horizontal="center"/>
    </xf>
    <xf numFmtId="0" fontId="12" fillId="3" borderId="3" applyNumberFormat="0" applyFont="0" applyAlignment="0">
      <alignment horizontal="center"/>
    </xf>
    <xf numFmtId="0" fontId="12" fillId="4" borderId="3" applyNumberFormat="0" applyFont="0" applyAlignment="0">
      <alignment horizontal="center"/>
    </xf>
    <xf numFmtId="0" fontId="12" fillId="5" borderId="3" applyNumberFormat="0" applyFont="0" applyAlignment="0">
      <alignment horizontal="center"/>
    </xf>
    <xf numFmtId="0" fontId="12" fillId="7" borderId="3" applyNumberFormat="0" applyFont="0" applyAlignment="0">
      <alignment horizontal="center"/>
    </xf>
    <xf numFmtId="0" fontId="1" fillId="0" borderId="0"/>
    <xf numFmtId="0" fontId="15" fillId="0" borderId="0"/>
    <xf numFmtId="0" fontId="16" fillId="0" borderId="0" applyNumberFormat="0" applyFill="0" applyBorder="0" applyAlignment="0" applyProtection="0">
      <alignment vertical="top"/>
      <protection locked="0"/>
    </xf>
    <xf numFmtId="9" fontId="1" fillId="0" borderId="0" applyFont="0" applyFill="0" applyBorder="0" applyAlignment="0" applyProtection="0"/>
    <xf numFmtId="164" fontId="1" fillId="0" borderId="8" applyFill="0">
      <alignment horizontal="center" vertical="center"/>
    </xf>
    <xf numFmtId="0" fontId="1" fillId="0" borderId="8" applyFill="0">
      <alignment horizontal="center" vertical="center"/>
    </xf>
    <xf numFmtId="0" fontId="1" fillId="0" borderId="8" applyFill="0">
      <alignment horizontal="left" vertical="center" indent="2"/>
    </xf>
    <xf numFmtId="0" fontId="1" fillId="0" borderId="0" applyNumberFormat="0" applyFill="0" applyProtection="0">
      <alignment horizontal="right" indent="1"/>
    </xf>
    <xf numFmtId="0" fontId="34" fillId="0" borderId="0" applyNumberFormat="0" applyFill="0" applyProtection="0">
      <alignment vertical="top"/>
    </xf>
    <xf numFmtId="0" fontId="34" fillId="0" borderId="0" applyNumberFormat="0" applyFill="0" applyAlignment="0" applyProtection="0"/>
    <xf numFmtId="167" fontId="1" fillId="0" borderId="28">
      <alignment horizontal="center" vertical="center"/>
    </xf>
    <xf numFmtId="0" fontId="37" fillId="0" borderId="0" applyNumberFormat="0" applyFill="0" applyBorder="0" applyAlignment="0" applyProtection="0"/>
  </cellStyleXfs>
  <cellXfs count="140">
    <xf numFmtId="0" fontId="0" fillId="0" borderId="0" xfId="0">
      <alignment horizontal="center" vertical="center"/>
    </xf>
    <xf numFmtId="0" fontId="0" fillId="0" borderId="0" xfId="0" applyAlignment="1">
      <alignment horizontal="center"/>
    </xf>
    <xf numFmtId="0" fontId="3" fillId="0" borderId="0" xfId="2">
      <alignment horizontal="left" wrapText="1"/>
    </xf>
    <xf numFmtId="3" fontId="11" fillId="0" borderId="2" xfId="3">
      <alignment horizontal="center"/>
    </xf>
    <xf numFmtId="9" fontId="4" fillId="0" borderId="0" xfId="6">
      <alignment horizontal="center" vertical="center"/>
    </xf>
    <xf numFmtId="0" fontId="10" fillId="6" borderId="1" xfId="7">
      <alignment horizontal="left" vertical="center"/>
    </xf>
    <xf numFmtId="0" fontId="5" fillId="0" borderId="0" xfId="2" applyFont="1">
      <alignment horizontal="left" wrapText="1"/>
    </xf>
    <xf numFmtId="0" fontId="6" fillId="0" borderId="0" xfId="0" applyFont="1" applyAlignment="1">
      <alignment horizontal="center"/>
    </xf>
    <xf numFmtId="9" fontId="7" fillId="0" borderId="0" xfId="6" applyFont="1">
      <alignment horizontal="center" vertical="center"/>
    </xf>
    <xf numFmtId="0" fontId="6" fillId="0" borderId="0" xfId="0" quotePrefix="1" applyFont="1" applyAlignment="1">
      <alignment horizontal="center"/>
    </xf>
    <xf numFmtId="0" fontId="11" fillId="0" borderId="0" xfId="4">
      <alignment horizontal="center" wrapText="1"/>
    </xf>
    <xf numFmtId="0" fontId="0" fillId="0" borderId="0" xfId="0" applyAlignment="1">
      <alignment horizontal="center" wrapText="1"/>
    </xf>
    <xf numFmtId="0" fontId="0" fillId="0" borderId="0" xfId="0" applyAlignment="1">
      <alignment vertical="center" wrapText="1"/>
    </xf>
    <xf numFmtId="0" fontId="9" fillId="0" borderId="0" xfId="1" applyAlignment="1">
      <alignment horizontal="center"/>
    </xf>
    <xf numFmtId="0" fontId="9" fillId="0" borderId="0" xfId="8">
      <alignment vertical="center"/>
    </xf>
    <xf numFmtId="1" fontId="14" fillId="6" borderId="1" xfId="13">
      <alignment horizontal="center" vertical="center"/>
    </xf>
    <xf numFmtId="0" fontId="0" fillId="2" borderId="4" xfId="14" applyFont="1" applyAlignment="1">
      <alignment horizontal="center"/>
    </xf>
    <xf numFmtId="0" fontId="0" fillId="3" borderId="3" xfId="15" applyFont="1" applyAlignment="1">
      <alignment horizontal="center"/>
    </xf>
    <xf numFmtId="0" fontId="0" fillId="4" borderId="3" xfId="16" applyFont="1" applyAlignment="1">
      <alignment horizontal="center"/>
    </xf>
    <xf numFmtId="0" fontId="0" fillId="5" borderId="3" xfId="17" applyFont="1" applyAlignment="1">
      <alignment horizontal="center"/>
    </xf>
    <xf numFmtId="0" fontId="0" fillId="7" borderId="3" xfId="18" applyFont="1" applyAlignment="1">
      <alignment horizontal="center"/>
    </xf>
    <xf numFmtId="0" fontId="11" fillId="0" borderId="0" xfId="11">
      <alignment horizontal="left"/>
    </xf>
    <xf numFmtId="0" fontId="13" fillId="0" borderId="0" xfId="12">
      <alignment vertical="center"/>
    </xf>
    <xf numFmtId="0" fontId="0" fillId="0" borderId="6" xfId="5" applyFont="1" applyBorder="1">
      <alignment horizontal="left" vertical="center"/>
    </xf>
    <xf numFmtId="0" fontId="0" fillId="0" borderId="0" xfId="5" applyFont="1" applyBorder="1">
      <alignment horizontal="left" vertical="center"/>
    </xf>
    <xf numFmtId="0" fontId="11" fillId="0" borderId="0" xfId="9">
      <alignment vertical="center"/>
    </xf>
    <xf numFmtId="0" fontId="11" fillId="0" borderId="2" xfId="9" applyBorder="1">
      <alignment vertical="center"/>
    </xf>
    <xf numFmtId="0" fontId="11" fillId="0" borderId="0" xfId="10">
      <alignment horizontal="center" vertical="center" wrapText="1"/>
    </xf>
    <xf numFmtId="0" fontId="11" fillId="0" borderId="2" xfId="10" applyBorder="1">
      <alignment horizontal="center" vertical="center" wrapText="1"/>
    </xf>
    <xf numFmtId="0" fontId="11" fillId="0" borderId="5" xfId="10" applyBorder="1">
      <alignment horizontal="center" vertical="center" wrapText="1"/>
    </xf>
    <xf numFmtId="0" fontId="8" fillId="0" borderId="6" xfId="5" applyFont="1" applyBorder="1">
      <alignment horizontal="left" vertical="center"/>
    </xf>
    <xf numFmtId="0" fontId="8" fillId="0" borderId="0" xfId="5" applyFont="1">
      <alignment horizontal="left" vertical="center"/>
    </xf>
    <xf numFmtId="0" fontId="8" fillId="0" borderId="7" xfId="5" applyFont="1" applyBorder="1">
      <alignment horizontal="left" vertical="center"/>
    </xf>
    <xf numFmtId="0" fontId="8" fillId="0" borderId="0" xfId="5" applyFont="1" applyBorder="1">
      <alignment horizontal="left" vertical="center"/>
    </xf>
    <xf numFmtId="0" fontId="0" fillId="0" borderId="7" xfId="5" applyFont="1" applyBorder="1">
      <alignment horizontal="left" vertical="center"/>
    </xf>
    <xf numFmtId="0" fontId="1" fillId="0" borderId="0" xfId="19"/>
    <xf numFmtId="0" fontId="1" fillId="0" borderId="0" xfId="19" applyAlignment="1">
      <alignment horizontal="center"/>
    </xf>
    <xf numFmtId="0" fontId="15" fillId="0" borderId="0" xfId="20"/>
    <xf numFmtId="0" fontId="17" fillId="0" borderId="0" xfId="21" applyFont="1" applyAlignment="1" applyProtection="1"/>
    <xf numFmtId="0" fontId="15" fillId="0" borderId="0" xfId="19" applyFont="1" applyAlignment="1">
      <alignment horizontal="center"/>
    </xf>
    <xf numFmtId="0" fontId="18" fillId="0" borderId="0" xfId="19" applyFont="1"/>
    <xf numFmtId="0" fontId="1" fillId="0" borderId="0" xfId="19" applyAlignment="1">
      <alignment horizontal="right" vertical="center"/>
    </xf>
    <xf numFmtId="0" fontId="1" fillId="0" borderId="0" xfId="19" applyAlignment="1">
      <alignment vertical="center"/>
    </xf>
    <xf numFmtId="0" fontId="1" fillId="8" borderId="0" xfId="19" applyFill="1" applyAlignment="1">
      <alignment vertical="center"/>
    </xf>
    <xf numFmtId="0" fontId="19" fillId="8" borderId="8" xfId="19" applyFont="1" applyFill="1" applyBorder="1" applyAlignment="1">
      <alignment horizontal="center" vertical="center"/>
    </xf>
    <xf numFmtId="0" fontId="19" fillId="0" borderId="0" xfId="19" applyFont="1" applyAlignment="1">
      <alignment horizontal="center" vertical="center"/>
    </xf>
    <xf numFmtId="164" fontId="20" fillId="8" borderId="0" xfId="19" applyNumberFormat="1" applyFont="1" applyFill="1" applyAlignment="1">
      <alignment horizontal="center" vertical="center"/>
    </xf>
    <xf numFmtId="164" fontId="21" fillId="8" borderId="0" xfId="19" applyNumberFormat="1" applyFont="1" applyFill="1" applyAlignment="1">
      <alignment horizontal="left" vertical="center"/>
    </xf>
    <xf numFmtId="9" fontId="20" fillId="8" borderId="0" xfId="22" applyFont="1" applyFill="1" applyBorder="1" applyAlignment="1">
      <alignment horizontal="center" vertical="center"/>
    </xf>
    <xf numFmtId="0" fontId="22" fillId="8" borderId="0" xfId="19" applyFont="1" applyFill="1" applyAlignment="1">
      <alignment vertical="center"/>
    </xf>
    <xf numFmtId="0" fontId="22" fillId="8" borderId="0" xfId="19" applyFont="1" applyFill="1" applyAlignment="1">
      <alignment horizontal="left" vertical="center" indent="1"/>
    </xf>
    <xf numFmtId="0" fontId="15" fillId="0" borderId="0" xfId="20" applyAlignment="1">
      <alignment wrapText="1"/>
    </xf>
    <xf numFmtId="0" fontId="1" fillId="0" borderId="9" xfId="19" applyBorder="1" applyAlignment="1">
      <alignment vertical="center"/>
    </xf>
    <xf numFmtId="0" fontId="19" fillId="0" borderId="8" xfId="19" applyFont="1" applyBorder="1" applyAlignment="1">
      <alignment horizontal="center" vertical="center"/>
    </xf>
    <xf numFmtId="164" fontId="23" fillId="0" borderId="0" xfId="23" applyFont="1" applyBorder="1">
      <alignment horizontal="center" vertical="center"/>
    </xf>
    <xf numFmtId="9" fontId="20" fillId="0" borderId="0" xfId="22" applyFont="1" applyBorder="1" applyAlignment="1">
      <alignment horizontal="center" vertical="center"/>
    </xf>
    <xf numFmtId="0" fontId="23" fillId="0" borderId="0" xfId="24" applyFont="1" applyBorder="1" applyAlignment="1">
      <alignment vertical="center"/>
    </xf>
    <xf numFmtId="0" fontId="23" fillId="0" borderId="0" xfId="25" applyFont="1" applyBorder="1">
      <alignment horizontal="left" vertical="center" indent="2"/>
    </xf>
    <xf numFmtId="0" fontId="1" fillId="0" borderId="10" xfId="19" applyBorder="1" applyAlignment="1">
      <alignment vertical="center"/>
    </xf>
    <xf numFmtId="164" fontId="23" fillId="9" borderId="11" xfId="23" applyFont="1" applyFill="1" applyBorder="1">
      <alignment horizontal="center" vertical="center"/>
    </xf>
    <xf numFmtId="9" fontId="20" fillId="9" borderId="11" xfId="22" applyFont="1" applyFill="1" applyBorder="1" applyAlignment="1">
      <alignment horizontal="center" vertical="center"/>
    </xf>
    <xf numFmtId="0" fontId="23" fillId="9" borderId="11" xfId="24" applyFont="1" applyFill="1" applyBorder="1" applyAlignment="1">
      <alignment vertical="center"/>
    </xf>
    <xf numFmtId="0" fontId="23" fillId="9" borderId="11" xfId="25" applyFont="1" applyFill="1" applyBorder="1">
      <alignment horizontal="left" vertical="center" indent="2"/>
    </xf>
    <xf numFmtId="0" fontId="1" fillId="0" borderId="12" xfId="19" applyBorder="1" applyAlignment="1">
      <alignment vertical="center"/>
    </xf>
    <xf numFmtId="164" fontId="20" fillId="10" borderId="0" xfId="19" applyNumberFormat="1" applyFont="1" applyFill="1" applyAlignment="1">
      <alignment horizontal="center" vertical="center"/>
    </xf>
    <xf numFmtId="164" fontId="23" fillId="10" borderId="0" xfId="19" applyNumberFormat="1" applyFont="1" applyFill="1" applyAlignment="1">
      <alignment horizontal="center" vertical="center"/>
    </xf>
    <xf numFmtId="9" fontId="20" fillId="10" borderId="0" xfId="22" applyFont="1" applyFill="1" applyBorder="1" applyAlignment="1">
      <alignment horizontal="center" vertical="center"/>
    </xf>
    <xf numFmtId="0" fontId="23" fillId="10" borderId="0" xfId="24" applyFont="1" applyFill="1" applyBorder="1" applyAlignment="1">
      <alignment vertical="center"/>
    </xf>
    <xf numFmtId="0" fontId="24" fillId="10" borderId="0" xfId="19" applyFont="1" applyFill="1" applyAlignment="1">
      <alignment horizontal="left" vertical="center" indent="1"/>
    </xf>
    <xf numFmtId="164" fontId="23" fillId="11" borderId="13" xfId="23" applyFont="1" applyFill="1" applyBorder="1">
      <alignment horizontal="center" vertical="center"/>
    </xf>
    <xf numFmtId="9" fontId="20" fillId="11" borderId="13" xfId="22" applyFont="1" applyFill="1" applyBorder="1" applyAlignment="1">
      <alignment horizontal="center" vertical="center"/>
    </xf>
    <xf numFmtId="0" fontId="23" fillId="11" borderId="13" xfId="24" applyFont="1" applyFill="1" applyBorder="1" applyAlignment="1">
      <alignment vertical="center"/>
    </xf>
    <xf numFmtId="0" fontId="23" fillId="11" borderId="13" xfId="25" applyFont="1" applyFill="1" applyBorder="1">
      <alignment horizontal="left" vertical="center" indent="2"/>
    </xf>
    <xf numFmtId="0" fontId="1" fillId="0" borderId="14" xfId="19" applyBorder="1" applyAlignment="1">
      <alignment vertical="center"/>
    </xf>
    <xf numFmtId="164" fontId="20" fillId="12" borderId="0" xfId="19" applyNumberFormat="1" applyFont="1" applyFill="1" applyAlignment="1">
      <alignment horizontal="center" vertical="center"/>
    </xf>
    <xf numFmtId="164" fontId="23" fillId="12" borderId="0" xfId="19" applyNumberFormat="1" applyFont="1" applyFill="1" applyAlignment="1">
      <alignment horizontal="center" vertical="center"/>
    </xf>
    <xf numFmtId="9" fontId="20" fillId="12" borderId="0" xfId="22" applyFont="1" applyFill="1" applyBorder="1" applyAlignment="1">
      <alignment horizontal="center" vertical="center"/>
    </xf>
    <xf numFmtId="0" fontId="23" fillId="12" borderId="0" xfId="24" applyFont="1" applyFill="1" applyBorder="1" applyAlignment="1">
      <alignment vertical="center"/>
    </xf>
    <xf numFmtId="0" fontId="24" fillId="12" borderId="0" xfId="19" applyFont="1" applyFill="1" applyAlignment="1">
      <alignment horizontal="left" vertical="center" indent="1"/>
    </xf>
    <xf numFmtId="164" fontId="23" fillId="13" borderId="15" xfId="23" applyFont="1" applyFill="1" applyBorder="1">
      <alignment horizontal="center" vertical="center"/>
    </xf>
    <xf numFmtId="9" fontId="20" fillId="13" borderId="15" xfId="22" applyFont="1" applyFill="1" applyBorder="1" applyAlignment="1">
      <alignment horizontal="center" vertical="center"/>
    </xf>
    <xf numFmtId="0" fontId="23" fillId="13" borderId="15" xfId="24" applyFont="1" applyFill="1" applyBorder="1" applyAlignment="1">
      <alignment vertical="center"/>
    </xf>
    <xf numFmtId="0" fontId="23" fillId="13" borderId="15" xfId="25" applyFont="1" applyFill="1" applyBorder="1">
      <alignment horizontal="left" vertical="center" indent="2"/>
    </xf>
    <xf numFmtId="0" fontId="1" fillId="0" borderId="10" xfId="19" applyBorder="1" applyAlignment="1">
      <alignment horizontal="right" vertical="center"/>
    </xf>
    <xf numFmtId="164" fontId="20" fillId="14" borderId="0" xfId="19" applyNumberFormat="1" applyFont="1" applyFill="1" applyAlignment="1">
      <alignment horizontal="center" vertical="center"/>
    </xf>
    <xf numFmtId="164" fontId="23" fillId="14" borderId="0" xfId="19" applyNumberFormat="1" applyFont="1" applyFill="1" applyAlignment="1">
      <alignment horizontal="center" vertical="center"/>
    </xf>
    <xf numFmtId="9" fontId="20" fillId="14" borderId="0" xfId="22" applyFont="1" applyFill="1" applyBorder="1" applyAlignment="1">
      <alignment horizontal="center" vertical="center"/>
    </xf>
    <xf numFmtId="0" fontId="23" fillId="14" borderId="0" xfId="24" applyFont="1" applyFill="1" applyBorder="1" applyAlignment="1">
      <alignment vertical="center"/>
    </xf>
    <xf numFmtId="0" fontId="24" fillId="14" borderId="0" xfId="19" applyFont="1" applyFill="1" applyAlignment="1">
      <alignment horizontal="left" vertical="center" indent="1"/>
    </xf>
    <xf numFmtId="164" fontId="23" fillId="15" borderId="16" xfId="23" applyFont="1" applyFill="1" applyBorder="1">
      <alignment horizontal="center" vertical="center"/>
    </xf>
    <xf numFmtId="9" fontId="20" fillId="15" borderId="16" xfId="22" applyFont="1" applyFill="1" applyBorder="1" applyAlignment="1">
      <alignment horizontal="center" vertical="center"/>
    </xf>
    <xf numFmtId="0" fontId="23" fillId="15" borderId="16" xfId="24" applyFont="1" applyFill="1" applyBorder="1" applyAlignment="1">
      <alignment vertical="center"/>
    </xf>
    <xf numFmtId="0" fontId="23" fillId="15" borderId="16" xfId="25" applyFont="1" applyFill="1" applyBorder="1">
      <alignment horizontal="left" vertical="center" indent="2"/>
    </xf>
    <xf numFmtId="164" fontId="23" fillId="15" borderId="17" xfId="23" applyFont="1" applyFill="1" applyBorder="1">
      <alignment horizontal="center" vertical="center"/>
    </xf>
    <xf numFmtId="9" fontId="20" fillId="15" borderId="17" xfId="22" applyFont="1" applyFill="1" applyBorder="1" applyAlignment="1">
      <alignment horizontal="center" vertical="center"/>
    </xf>
    <xf numFmtId="0" fontId="23" fillId="15" borderId="17" xfId="24" applyFont="1" applyFill="1" applyBorder="1" applyAlignment="1">
      <alignment vertical="center"/>
    </xf>
    <xf numFmtId="0" fontId="23" fillId="15" borderId="17" xfId="25" applyFont="1" applyFill="1" applyBorder="1">
      <alignment horizontal="left" vertical="center" indent="2"/>
    </xf>
    <xf numFmtId="164" fontId="20" fillId="16" borderId="0" xfId="19" applyNumberFormat="1" applyFont="1" applyFill="1" applyAlignment="1">
      <alignment horizontal="center" vertical="center"/>
    </xf>
    <xf numFmtId="164" fontId="23" fillId="16" borderId="0" xfId="19" applyNumberFormat="1" applyFont="1" applyFill="1" applyAlignment="1">
      <alignment horizontal="center" vertical="center"/>
    </xf>
    <xf numFmtId="9" fontId="20" fillId="16" borderId="0" xfId="22" applyFont="1" applyFill="1" applyBorder="1" applyAlignment="1">
      <alignment horizontal="center" vertical="center"/>
    </xf>
    <xf numFmtId="0" fontId="23" fillId="16" borderId="0" xfId="24" applyFont="1" applyFill="1" applyBorder="1" applyAlignment="1">
      <alignment vertical="center"/>
    </xf>
    <xf numFmtId="0" fontId="24" fillId="16" borderId="0" xfId="19" applyFont="1" applyFill="1" applyAlignment="1">
      <alignment horizontal="left" vertical="center" indent="1"/>
    </xf>
    <xf numFmtId="0" fontId="1" fillId="0" borderId="18" xfId="19" applyBorder="1" applyAlignment="1">
      <alignment vertical="center"/>
    </xf>
    <xf numFmtId="0" fontId="23" fillId="0" borderId="0" xfId="19" applyFont="1"/>
    <xf numFmtId="0" fontId="23" fillId="0" borderId="0" xfId="19" applyFont="1" applyAlignment="1">
      <alignment wrapText="1"/>
    </xf>
    <xf numFmtId="0" fontId="25" fillId="8" borderId="19" xfId="19" applyFont="1" applyFill="1" applyBorder="1" applyAlignment="1">
      <alignment horizontal="center" vertical="center" shrinkToFit="1"/>
    </xf>
    <xf numFmtId="0" fontId="25" fillId="8" borderId="20" xfId="19" applyFont="1" applyFill="1" applyBorder="1" applyAlignment="1">
      <alignment horizontal="center" vertical="center" shrinkToFit="1"/>
    </xf>
    <xf numFmtId="0" fontId="25" fillId="8" borderId="21" xfId="19" applyFont="1" applyFill="1" applyBorder="1" applyAlignment="1">
      <alignment horizontal="center" vertical="center" shrinkToFit="1"/>
    </xf>
    <xf numFmtId="0" fontId="1" fillId="8" borderId="22" xfId="19" applyFill="1" applyBorder="1"/>
    <xf numFmtId="0" fontId="1" fillId="8" borderId="22" xfId="19" applyFill="1" applyBorder="1" applyAlignment="1">
      <alignment horizontal="left" indent="1"/>
    </xf>
    <xf numFmtId="0" fontId="15" fillId="0" borderId="0" xfId="20" applyAlignment="1">
      <alignment wrapText="1"/>
    </xf>
    <xf numFmtId="165" fontId="26" fillId="17" borderId="23" xfId="19" applyNumberFormat="1" applyFont="1" applyFill="1" applyBorder="1" applyAlignment="1">
      <alignment horizontal="center" vertical="center"/>
    </xf>
    <xf numFmtId="165" fontId="26" fillId="17" borderId="24" xfId="19" applyNumberFormat="1" applyFont="1" applyFill="1" applyBorder="1" applyAlignment="1">
      <alignment horizontal="center" vertical="center"/>
    </xf>
    <xf numFmtId="165" fontId="26" fillId="17" borderId="25" xfId="19" applyNumberFormat="1" applyFont="1" applyFill="1" applyBorder="1" applyAlignment="1">
      <alignment horizontal="center" vertical="center"/>
    </xf>
    <xf numFmtId="0" fontId="27" fillId="18" borderId="26" xfId="19" applyFont="1" applyFill="1" applyBorder="1" applyAlignment="1">
      <alignment horizontal="center" vertical="center"/>
    </xf>
    <xf numFmtId="0" fontId="27" fillId="18" borderId="26" xfId="19" applyFont="1" applyFill="1" applyBorder="1" applyAlignment="1">
      <alignment vertical="center"/>
    </xf>
    <xf numFmtId="0" fontId="27" fillId="18" borderId="26" xfId="19" applyFont="1" applyFill="1" applyBorder="1" applyAlignment="1">
      <alignment horizontal="left" vertical="center" indent="1"/>
    </xf>
    <xf numFmtId="166" fontId="23" fillId="8" borderId="24" xfId="19" applyNumberFormat="1" applyFont="1" applyFill="1" applyBorder="1" applyAlignment="1">
      <alignment horizontal="center" vertical="center" wrapText="1"/>
    </xf>
    <xf numFmtId="166" fontId="23" fillId="8" borderId="27" xfId="19" applyNumberFormat="1" applyFont="1" applyFill="1" applyBorder="1" applyAlignment="1">
      <alignment horizontal="center" vertical="center" wrapText="1"/>
    </xf>
    <xf numFmtId="166" fontId="23" fillId="8" borderId="25" xfId="19" applyNumberFormat="1" applyFont="1" applyFill="1" applyBorder="1" applyAlignment="1">
      <alignment horizontal="center" vertical="center" wrapText="1"/>
    </xf>
    <xf numFmtId="0" fontId="1" fillId="0" borderId="0" xfId="19" applyAlignment="1">
      <alignment horizontal="left" indent="1"/>
    </xf>
    <xf numFmtId="0" fontId="20" fillId="0" borderId="0" xfId="21" applyFont="1" applyAlignment="1" applyProtection="1">
      <alignment horizontal="left" vertical="top" indent="1"/>
    </xf>
    <xf numFmtId="0" fontId="1" fillId="0" borderId="0" xfId="26">
      <alignment horizontal="right" indent="1"/>
    </xf>
    <xf numFmtId="0" fontId="28" fillId="0" borderId="0" xfId="19" applyFont="1" applyAlignment="1">
      <alignment horizontal="left" indent="1"/>
    </xf>
    <xf numFmtId="0" fontId="29" fillId="0" borderId="0" xfId="19" applyFont="1"/>
    <xf numFmtId="0" fontId="30" fillId="0" borderId="0" xfId="19" applyFont="1" applyAlignment="1">
      <alignment horizontal="left"/>
    </xf>
    <xf numFmtId="0" fontId="31" fillId="0" borderId="0" xfId="19" applyFont="1"/>
    <xf numFmtId="0" fontId="1" fillId="0" borderId="0" xfId="19"/>
    <xf numFmtId="0" fontId="32" fillId="0" borderId="0" xfId="26" applyFont="1" applyAlignment="1">
      <alignment horizontal="left"/>
    </xf>
    <xf numFmtId="0" fontId="33" fillId="0" borderId="0" xfId="19" applyFont="1"/>
    <xf numFmtId="0" fontId="33" fillId="0" borderId="0" xfId="19" applyFont="1" applyAlignment="1">
      <alignment horizontal="center"/>
    </xf>
    <xf numFmtId="0" fontId="32" fillId="0" borderId="0" xfId="27" applyFont="1" applyAlignment="1">
      <alignment horizontal="left" vertical="center" indent="1"/>
    </xf>
    <xf numFmtId="0" fontId="32" fillId="0" borderId="0" xfId="28" applyFont="1" applyAlignment="1">
      <alignment horizontal="left" vertical="center" indent="1"/>
    </xf>
    <xf numFmtId="167" fontId="30" fillId="0" borderId="0" xfId="29" applyFont="1" applyBorder="1" applyAlignment="1">
      <alignment horizontal="left"/>
    </xf>
    <xf numFmtId="0" fontId="20" fillId="0" borderId="0" xfId="19" applyFont="1"/>
    <xf numFmtId="0" fontId="35" fillId="0" borderId="0" xfId="19" applyFont="1" applyAlignment="1">
      <alignment horizontal="center" vertical="center"/>
    </xf>
    <xf numFmtId="0" fontId="35" fillId="0" borderId="0" xfId="19" applyFont="1" applyAlignment="1">
      <alignment horizontal="center"/>
    </xf>
    <xf numFmtId="0" fontId="35" fillId="0" borderId="0" xfId="19" applyFont="1"/>
    <xf numFmtId="0" fontId="36" fillId="0" borderId="0" xfId="19" applyFont="1"/>
    <xf numFmtId="0" fontId="38" fillId="0" borderId="0" xfId="30" applyFont="1" applyAlignment="1">
      <alignment horizontal="left"/>
    </xf>
  </cellXfs>
  <cellStyles count="31">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Date" xfId="23" xr:uid="{4E82E94E-32BA-46B5-BD2D-70BA20CD5FEC}"/>
    <cellStyle name="Explanatory Text" xfId="12" builtinId="53" customBuiltin="1"/>
    <cellStyle name="Heading 1" xfId="1" builtinId="16" customBuiltin="1"/>
    <cellStyle name="Heading 1 2" xfId="28" xr:uid="{F8B0FFE0-6E60-49CA-B748-D5065B569192}"/>
    <cellStyle name="Heading 2" xfId="9" builtinId="17" customBuiltin="1"/>
    <cellStyle name="Heading 2 2" xfId="27" xr:uid="{CC71347B-9F35-48FF-9F2F-7AF86B75A216}"/>
    <cellStyle name="Heading 3" xfId="10" builtinId="18" customBuiltin="1"/>
    <cellStyle name="Heading 3 2" xfId="26" xr:uid="{10951983-902D-438E-B7F9-82407A02B981}"/>
    <cellStyle name="Heading 4" xfId="11" builtinId="19" customBuiltin="1"/>
    <cellStyle name="Hyperlink" xfId="21" builtinId="8"/>
    <cellStyle name="Label" xfId="5" xr:uid="{00000000-0005-0000-0000-00000A000000}"/>
    <cellStyle name="Name" xfId="24" xr:uid="{656E9338-399F-4DD4-80A9-CE0C5A19C6B8}"/>
    <cellStyle name="Normal" xfId="0" builtinId="0" customBuiltin="1"/>
    <cellStyle name="Normal 2" xfId="19" xr:uid="{4816AB97-124F-4399-BF4A-BEF90DA8E96D}"/>
    <cellStyle name="Percent 2" xfId="22" xr:uid="{9817BE20-F310-4E4F-B708-297C118F0F16}"/>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Project Start" xfId="29" xr:uid="{4BC8AD0A-4CF3-4B68-B000-ED9E3CA133CA}"/>
    <cellStyle name="Task" xfId="25" xr:uid="{54499EBC-539E-415C-91FB-51415092E905}"/>
    <cellStyle name="Title" xfId="8" builtinId="15" customBuiltin="1"/>
    <cellStyle name="Title 2" xfId="30" xr:uid="{05487A5E-3D75-4745-B05C-4A872B65C4AE}"/>
    <cellStyle name="zHiddenText" xfId="20" xr:uid="{C43FF2D0-4681-45B3-B3B4-F7FC66D07C6A}"/>
  </cellStyles>
  <dxfs count="19">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
      <fill>
        <patternFill>
          <bgColor theme="8"/>
        </patternFill>
      </fill>
      <border>
        <left/>
        <right/>
      </border>
    </dxf>
    <dxf>
      <fill>
        <patternFill>
          <bgColor theme="8" tint="0.59996337778862885"/>
        </patternFill>
      </fill>
      <border>
        <left/>
        <right/>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F748-874F-4156-B636-14F3FFDF9DD8}">
  <sheetPr>
    <pageSetUpPr fitToPage="1"/>
  </sheetPr>
  <dimension ref="A1:BL36"/>
  <sheetViews>
    <sheetView showGridLines="0" showRuler="0" zoomScaleNormal="100" zoomScalePageLayoutView="70" workbookViewId="0">
      <selection activeCell="C33" sqref="C33"/>
    </sheetView>
  </sheetViews>
  <sheetFormatPr defaultColWidth="8.75" defaultRowHeight="30" customHeight="1" x14ac:dyDescent="0.25"/>
  <cols>
    <col min="1" max="1" width="2.75" style="37" customWidth="1"/>
    <col min="2" max="2" width="22.75" style="35" customWidth="1"/>
    <col min="3" max="3" width="16.75" style="35" customWidth="1"/>
    <col min="4" max="4" width="10.75" style="35" customWidth="1"/>
    <col min="5" max="5" width="10.75" style="36" customWidth="1"/>
    <col min="6" max="6" width="10.75" style="35" customWidth="1"/>
    <col min="7" max="7" width="2.75" style="35" customWidth="1"/>
    <col min="8" max="8" width="6" style="35" hidden="1" customWidth="1"/>
    <col min="9" max="65" width="2.75" style="35" customWidth="1"/>
    <col min="66" max="16384" width="8.75" style="35"/>
  </cols>
  <sheetData>
    <row r="1" spans="1:64" ht="90" customHeight="1" x14ac:dyDescent="0.75">
      <c r="A1" s="51"/>
      <c r="B1" s="139" t="s">
        <v>80</v>
      </c>
      <c r="C1" s="138"/>
      <c r="D1" s="137"/>
      <c r="E1" s="136"/>
      <c r="F1" s="135"/>
      <c r="H1" s="134"/>
      <c r="I1" s="128" t="s">
        <v>79</v>
      </c>
      <c r="J1" s="127"/>
      <c r="K1" s="127"/>
      <c r="L1" s="127"/>
      <c r="M1" s="127"/>
      <c r="N1" s="127"/>
      <c r="O1" s="127"/>
      <c r="P1" s="126"/>
      <c r="Q1" s="133">
        <f ca="1">TODAY()</f>
        <v>45713</v>
      </c>
      <c r="R1" s="124"/>
      <c r="S1" s="124"/>
      <c r="T1" s="124"/>
      <c r="U1" s="124"/>
      <c r="V1" s="124"/>
      <c r="W1" s="124"/>
      <c r="X1" s="124"/>
      <c r="Y1" s="124"/>
      <c r="Z1" s="124"/>
    </row>
    <row r="2" spans="1:64" ht="30" customHeight="1" x14ac:dyDescent="0.35">
      <c r="B2" s="132" t="s">
        <v>78</v>
      </c>
      <c r="C2" s="131" t="s">
        <v>77</v>
      </c>
      <c r="D2" s="129"/>
      <c r="E2" s="130"/>
      <c r="F2" s="129"/>
      <c r="I2" s="128" t="s">
        <v>76</v>
      </c>
      <c r="J2" s="127"/>
      <c r="K2" s="127"/>
      <c r="L2" s="127"/>
      <c r="M2" s="127"/>
      <c r="N2" s="127"/>
      <c r="O2" s="127"/>
      <c r="P2" s="126"/>
      <c r="Q2" s="125">
        <v>1</v>
      </c>
      <c r="R2" s="124"/>
      <c r="S2" s="124"/>
      <c r="T2" s="124"/>
      <c r="U2" s="124"/>
      <c r="V2" s="124"/>
      <c r="W2" s="124"/>
      <c r="X2" s="124"/>
      <c r="Y2" s="124"/>
      <c r="Z2" s="124"/>
    </row>
    <row r="3" spans="1:64" ht="30" customHeight="1" x14ac:dyDescent="0.25">
      <c r="B3" s="123"/>
      <c r="D3" s="122"/>
    </row>
    <row r="4" spans="1:64" ht="30" customHeight="1" x14ac:dyDescent="0.25">
      <c r="A4" s="51"/>
      <c r="B4" s="121"/>
      <c r="E4" s="120"/>
      <c r="I4" s="119">
        <f ca="1">I5</f>
        <v>45712</v>
      </c>
      <c r="J4" s="118"/>
      <c r="K4" s="118"/>
      <c r="L4" s="118"/>
      <c r="M4" s="118"/>
      <c r="N4" s="118"/>
      <c r="O4" s="118"/>
      <c r="P4" s="118">
        <f ca="1">P5</f>
        <v>45719</v>
      </c>
      <c r="Q4" s="118"/>
      <c r="R4" s="118"/>
      <c r="S4" s="118"/>
      <c r="T4" s="118"/>
      <c r="U4" s="118"/>
      <c r="V4" s="118"/>
      <c r="W4" s="118">
        <f ca="1">W5</f>
        <v>45726</v>
      </c>
      <c r="X4" s="118"/>
      <c r="Y4" s="118"/>
      <c r="Z4" s="118"/>
      <c r="AA4" s="118"/>
      <c r="AB4" s="118"/>
      <c r="AC4" s="118"/>
      <c r="AD4" s="118">
        <f ca="1">AD5</f>
        <v>45733</v>
      </c>
      <c r="AE4" s="118"/>
      <c r="AF4" s="118"/>
      <c r="AG4" s="118"/>
      <c r="AH4" s="118"/>
      <c r="AI4" s="118"/>
      <c r="AJ4" s="118"/>
      <c r="AK4" s="118">
        <f ca="1">AK5</f>
        <v>45740</v>
      </c>
      <c r="AL4" s="118"/>
      <c r="AM4" s="118"/>
      <c r="AN4" s="118"/>
      <c r="AO4" s="118"/>
      <c r="AP4" s="118"/>
      <c r="AQ4" s="118"/>
      <c r="AR4" s="118">
        <f ca="1">AR5</f>
        <v>45747</v>
      </c>
      <c r="AS4" s="118"/>
      <c r="AT4" s="118"/>
      <c r="AU4" s="118"/>
      <c r="AV4" s="118"/>
      <c r="AW4" s="118"/>
      <c r="AX4" s="118"/>
      <c r="AY4" s="118">
        <f ca="1">AY5</f>
        <v>45754</v>
      </c>
      <c r="AZ4" s="118"/>
      <c r="BA4" s="118"/>
      <c r="BB4" s="118"/>
      <c r="BC4" s="118"/>
      <c r="BD4" s="118"/>
      <c r="BE4" s="118"/>
      <c r="BF4" s="118">
        <f ca="1">BF5</f>
        <v>45761</v>
      </c>
      <c r="BG4" s="118"/>
      <c r="BH4" s="118"/>
      <c r="BI4" s="118"/>
      <c r="BJ4" s="118"/>
      <c r="BK4" s="118"/>
      <c r="BL4" s="117"/>
    </row>
    <row r="5" spans="1:64" ht="15" customHeight="1" x14ac:dyDescent="0.25">
      <c r="A5" s="110"/>
      <c r="B5" s="116" t="s">
        <v>75</v>
      </c>
      <c r="C5" s="115" t="s">
        <v>74</v>
      </c>
      <c r="D5" s="114" t="s">
        <v>73</v>
      </c>
      <c r="E5" s="114" t="s">
        <v>72</v>
      </c>
      <c r="F5" s="114" t="s">
        <v>71</v>
      </c>
      <c r="I5" s="111">
        <f ca="1">Project_Start-WEEKDAY(Project_Start,1)+2+7*(Display_Week-1)</f>
        <v>45712</v>
      </c>
      <c r="J5" s="111">
        <f ca="1">I5+1</f>
        <v>45713</v>
      </c>
      <c r="K5" s="111">
        <f ca="1">J5+1</f>
        <v>45714</v>
      </c>
      <c r="L5" s="111">
        <f ca="1">K5+1</f>
        <v>45715</v>
      </c>
      <c r="M5" s="111">
        <f ca="1">L5+1</f>
        <v>45716</v>
      </c>
      <c r="N5" s="111">
        <f ca="1">M5+1</f>
        <v>45717</v>
      </c>
      <c r="O5" s="113">
        <f ca="1">N5+1</f>
        <v>45718</v>
      </c>
      <c r="P5" s="112">
        <f ca="1">O5+1</f>
        <v>45719</v>
      </c>
      <c r="Q5" s="111">
        <f ca="1">P5+1</f>
        <v>45720</v>
      </c>
      <c r="R5" s="111">
        <f ca="1">Q5+1</f>
        <v>45721</v>
      </c>
      <c r="S5" s="111">
        <f ca="1">R5+1</f>
        <v>45722</v>
      </c>
      <c r="T5" s="111">
        <f ca="1">S5+1</f>
        <v>45723</v>
      </c>
      <c r="U5" s="111">
        <f ca="1">T5+1</f>
        <v>45724</v>
      </c>
      <c r="V5" s="113">
        <f ca="1">U5+1</f>
        <v>45725</v>
      </c>
      <c r="W5" s="112">
        <f ca="1">V5+1</f>
        <v>45726</v>
      </c>
      <c r="X5" s="111">
        <f ca="1">W5+1</f>
        <v>45727</v>
      </c>
      <c r="Y5" s="111">
        <f ca="1">X5+1</f>
        <v>45728</v>
      </c>
      <c r="Z5" s="111">
        <f ca="1">Y5+1</f>
        <v>45729</v>
      </c>
      <c r="AA5" s="111">
        <f ca="1">Z5+1</f>
        <v>45730</v>
      </c>
      <c r="AB5" s="111">
        <f ca="1">AA5+1</f>
        <v>45731</v>
      </c>
      <c r="AC5" s="113">
        <f ca="1">AB5+1</f>
        <v>45732</v>
      </c>
      <c r="AD5" s="112">
        <f ca="1">AC5+1</f>
        <v>45733</v>
      </c>
      <c r="AE5" s="111">
        <f ca="1">AD5+1</f>
        <v>45734</v>
      </c>
      <c r="AF5" s="111">
        <f ca="1">AE5+1</f>
        <v>45735</v>
      </c>
      <c r="AG5" s="111">
        <f ca="1">AF5+1</f>
        <v>45736</v>
      </c>
      <c r="AH5" s="111">
        <f ca="1">AG5+1</f>
        <v>45737</v>
      </c>
      <c r="AI5" s="111">
        <f ca="1">AH5+1</f>
        <v>45738</v>
      </c>
      <c r="AJ5" s="113">
        <f ca="1">AI5+1</f>
        <v>45739</v>
      </c>
      <c r="AK5" s="112">
        <f ca="1">AJ5+1</f>
        <v>45740</v>
      </c>
      <c r="AL5" s="111">
        <f ca="1">AK5+1</f>
        <v>45741</v>
      </c>
      <c r="AM5" s="111">
        <f ca="1">AL5+1</f>
        <v>45742</v>
      </c>
      <c r="AN5" s="111">
        <f ca="1">AM5+1</f>
        <v>45743</v>
      </c>
      <c r="AO5" s="111">
        <f ca="1">AN5+1</f>
        <v>45744</v>
      </c>
      <c r="AP5" s="111">
        <f ca="1">AO5+1</f>
        <v>45745</v>
      </c>
      <c r="AQ5" s="113">
        <f ca="1">AP5+1</f>
        <v>45746</v>
      </c>
      <c r="AR5" s="112">
        <f ca="1">AQ5+1</f>
        <v>45747</v>
      </c>
      <c r="AS5" s="111">
        <f ca="1">AR5+1</f>
        <v>45748</v>
      </c>
      <c r="AT5" s="111">
        <f ca="1">AS5+1</f>
        <v>45749</v>
      </c>
      <c r="AU5" s="111">
        <f ca="1">AT5+1</f>
        <v>45750</v>
      </c>
      <c r="AV5" s="111">
        <f ca="1">AU5+1</f>
        <v>45751</v>
      </c>
      <c r="AW5" s="111">
        <f ca="1">AV5+1</f>
        <v>45752</v>
      </c>
      <c r="AX5" s="113">
        <f ca="1">AW5+1</f>
        <v>45753</v>
      </c>
      <c r="AY5" s="112">
        <f ca="1">AX5+1</f>
        <v>45754</v>
      </c>
      <c r="AZ5" s="111">
        <f ca="1">AY5+1</f>
        <v>45755</v>
      </c>
      <c r="BA5" s="111">
        <f ca="1">AZ5+1</f>
        <v>45756</v>
      </c>
      <c r="BB5" s="111">
        <f ca="1">BA5+1</f>
        <v>45757</v>
      </c>
      <c r="BC5" s="111">
        <f ca="1">BB5+1</f>
        <v>45758</v>
      </c>
      <c r="BD5" s="111">
        <f ca="1">BC5+1</f>
        <v>45759</v>
      </c>
      <c r="BE5" s="113">
        <f ca="1">BD5+1</f>
        <v>45760</v>
      </c>
      <c r="BF5" s="112">
        <f ca="1">BE5+1</f>
        <v>45761</v>
      </c>
      <c r="BG5" s="111">
        <f ca="1">BF5+1</f>
        <v>45762</v>
      </c>
      <c r="BH5" s="111">
        <f ca="1">BG5+1</f>
        <v>45763</v>
      </c>
      <c r="BI5" s="111">
        <f ca="1">BH5+1</f>
        <v>45764</v>
      </c>
      <c r="BJ5" s="111">
        <f ca="1">BI5+1</f>
        <v>45765</v>
      </c>
      <c r="BK5" s="111">
        <f ca="1">BJ5+1</f>
        <v>45766</v>
      </c>
      <c r="BL5" s="111">
        <f ca="1">BK5+1</f>
        <v>45767</v>
      </c>
    </row>
    <row r="6" spans="1:64" ht="15" customHeight="1" thickBot="1" x14ac:dyDescent="0.3">
      <c r="A6" s="110"/>
      <c r="B6" s="109"/>
      <c r="C6" s="108"/>
      <c r="D6" s="108"/>
      <c r="E6" s="108"/>
      <c r="F6" s="108"/>
      <c r="I6" s="107" t="str">
        <f ca="1">LEFT(TEXT(I5,"ddd"),1)</f>
        <v>M</v>
      </c>
      <c r="J6" s="106" t="str">
        <f ca="1">LEFT(TEXT(J5,"ddd"),1)</f>
        <v>T</v>
      </c>
      <c r="K6" s="106" t="str">
        <f ca="1">LEFT(TEXT(K5,"ddd"),1)</f>
        <v>W</v>
      </c>
      <c r="L6" s="106" t="str">
        <f ca="1">LEFT(TEXT(L5,"ddd"),1)</f>
        <v>T</v>
      </c>
      <c r="M6" s="106" t="str">
        <f ca="1">LEFT(TEXT(M5,"ddd"),1)</f>
        <v>F</v>
      </c>
      <c r="N6" s="106" t="str">
        <f ca="1">LEFT(TEXT(N5,"ddd"),1)</f>
        <v>S</v>
      </c>
      <c r="O6" s="106" t="str">
        <f ca="1">LEFT(TEXT(O5,"ddd"),1)</f>
        <v>S</v>
      </c>
      <c r="P6" s="106" t="str">
        <f ca="1">LEFT(TEXT(P5,"ddd"),1)</f>
        <v>M</v>
      </c>
      <c r="Q6" s="106" t="str">
        <f ca="1">LEFT(TEXT(Q5,"ddd"),1)</f>
        <v>T</v>
      </c>
      <c r="R6" s="106" t="str">
        <f ca="1">LEFT(TEXT(R5,"ddd"),1)</f>
        <v>W</v>
      </c>
      <c r="S6" s="106" t="str">
        <f ca="1">LEFT(TEXT(S5,"ddd"),1)</f>
        <v>T</v>
      </c>
      <c r="T6" s="106" t="str">
        <f ca="1">LEFT(TEXT(T5,"ddd"),1)</f>
        <v>F</v>
      </c>
      <c r="U6" s="106" t="str">
        <f ca="1">LEFT(TEXT(U5,"ddd"),1)</f>
        <v>S</v>
      </c>
      <c r="V6" s="106" t="str">
        <f ca="1">LEFT(TEXT(V5,"ddd"),1)</f>
        <v>S</v>
      </c>
      <c r="W6" s="106" t="str">
        <f ca="1">LEFT(TEXT(W5,"ddd"),1)</f>
        <v>M</v>
      </c>
      <c r="X6" s="106" t="str">
        <f ca="1">LEFT(TEXT(X5,"ddd"),1)</f>
        <v>T</v>
      </c>
      <c r="Y6" s="106" t="str">
        <f ca="1">LEFT(TEXT(Y5,"ddd"),1)</f>
        <v>W</v>
      </c>
      <c r="Z6" s="106" t="str">
        <f ca="1">LEFT(TEXT(Z5,"ddd"),1)</f>
        <v>T</v>
      </c>
      <c r="AA6" s="106" t="str">
        <f ca="1">LEFT(TEXT(AA5,"ddd"),1)</f>
        <v>F</v>
      </c>
      <c r="AB6" s="106" t="str">
        <f ca="1">LEFT(TEXT(AB5,"ddd"),1)</f>
        <v>S</v>
      </c>
      <c r="AC6" s="106" t="str">
        <f ca="1">LEFT(TEXT(AC5,"ddd"),1)</f>
        <v>S</v>
      </c>
      <c r="AD6" s="106" t="str">
        <f ca="1">LEFT(TEXT(AD5,"ddd"),1)</f>
        <v>M</v>
      </c>
      <c r="AE6" s="106" t="str">
        <f ca="1">LEFT(TEXT(AE5,"ddd"),1)</f>
        <v>T</v>
      </c>
      <c r="AF6" s="106" t="str">
        <f ca="1">LEFT(TEXT(AF5,"ddd"),1)</f>
        <v>W</v>
      </c>
      <c r="AG6" s="106" t="str">
        <f ca="1">LEFT(TEXT(AG5,"ddd"),1)</f>
        <v>T</v>
      </c>
      <c r="AH6" s="106" t="str">
        <f ca="1">LEFT(TEXT(AH5,"ddd"),1)</f>
        <v>F</v>
      </c>
      <c r="AI6" s="106" t="str">
        <f ca="1">LEFT(TEXT(AI5,"ddd"),1)</f>
        <v>S</v>
      </c>
      <c r="AJ6" s="106" t="str">
        <f ca="1">LEFT(TEXT(AJ5,"ddd"),1)</f>
        <v>S</v>
      </c>
      <c r="AK6" s="106" t="str">
        <f ca="1">LEFT(TEXT(AK5,"ddd"),1)</f>
        <v>M</v>
      </c>
      <c r="AL6" s="106" t="str">
        <f ca="1">LEFT(TEXT(AL5,"ddd"),1)</f>
        <v>T</v>
      </c>
      <c r="AM6" s="106" t="str">
        <f ca="1">LEFT(TEXT(AM5,"ddd"),1)</f>
        <v>W</v>
      </c>
      <c r="AN6" s="106" t="str">
        <f ca="1">LEFT(TEXT(AN5,"ddd"),1)</f>
        <v>T</v>
      </c>
      <c r="AO6" s="106" t="str">
        <f ca="1">LEFT(TEXT(AO5,"ddd"),1)</f>
        <v>F</v>
      </c>
      <c r="AP6" s="106" t="str">
        <f ca="1">LEFT(TEXT(AP5,"ddd"),1)</f>
        <v>S</v>
      </c>
      <c r="AQ6" s="106" t="str">
        <f ca="1">LEFT(TEXT(AQ5,"ddd"),1)</f>
        <v>S</v>
      </c>
      <c r="AR6" s="106" t="str">
        <f ca="1">LEFT(TEXT(AR5,"ddd"),1)</f>
        <v>M</v>
      </c>
      <c r="AS6" s="106" t="str">
        <f ca="1">LEFT(TEXT(AS5,"ddd"),1)</f>
        <v>T</v>
      </c>
      <c r="AT6" s="106" t="str">
        <f ca="1">LEFT(TEXT(AT5,"ddd"),1)</f>
        <v>W</v>
      </c>
      <c r="AU6" s="106" t="str">
        <f ca="1">LEFT(TEXT(AU5,"ddd"),1)</f>
        <v>T</v>
      </c>
      <c r="AV6" s="106" t="str">
        <f ca="1">LEFT(TEXT(AV5,"ddd"),1)</f>
        <v>F</v>
      </c>
      <c r="AW6" s="106" t="str">
        <f ca="1">LEFT(TEXT(AW5,"ddd"),1)</f>
        <v>S</v>
      </c>
      <c r="AX6" s="106" t="str">
        <f ca="1">LEFT(TEXT(AX5,"ddd"),1)</f>
        <v>S</v>
      </c>
      <c r="AY6" s="106" t="str">
        <f ca="1">LEFT(TEXT(AY5,"ddd"),1)</f>
        <v>M</v>
      </c>
      <c r="AZ6" s="106" t="str">
        <f ca="1">LEFT(TEXT(AZ5,"ddd"),1)</f>
        <v>T</v>
      </c>
      <c r="BA6" s="106" t="str">
        <f ca="1">LEFT(TEXT(BA5,"ddd"),1)</f>
        <v>W</v>
      </c>
      <c r="BB6" s="106" t="str">
        <f ca="1">LEFT(TEXT(BB5,"ddd"),1)</f>
        <v>T</v>
      </c>
      <c r="BC6" s="106" t="str">
        <f ca="1">LEFT(TEXT(BC5,"ddd"),1)</f>
        <v>F</v>
      </c>
      <c r="BD6" s="106" t="str">
        <f ca="1">LEFT(TEXT(BD5,"ddd"),1)</f>
        <v>S</v>
      </c>
      <c r="BE6" s="106" t="str">
        <f ca="1">LEFT(TEXT(BE5,"ddd"),1)</f>
        <v>S</v>
      </c>
      <c r="BF6" s="106" t="str">
        <f ca="1">LEFT(TEXT(BF5,"ddd"),1)</f>
        <v>M</v>
      </c>
      <c r="BG6" s="106" t="str">
        <f ca="1">LEFT(TEXT(BG5,"ddd"),1)</f>
        <v>T</v>
      </c>
      <c r="BH6" s="106" t="str">
        <f ca="1">LEFT(TEXT(BH5,"ddd"),1)</f>
        <v>W</v>
      </c>
      <c r="BI6" s="106" t="str">
        <f ca="1">LEFT(TEXT(BI5,"ddd"),1)</f>
        <v>T</v>
      </c>
      <c r="BJ6" s="106" t="str">
        <f ca="1">LEFT(TEXT(BJ5,"ddd"),1)</f>
        <v>F</v>
      </c>
      <c r="BK6" s="106" t="str">
        <f ca="1">LEFT(TEXT(BK5,"ddd"),1)</f>
        <v>S</v>
      </c>
      <c r="BL6" s="105" t="str">
        <f ca="1">LEFT(TEXT(BL5,"ddd"),1)</f>
        <v>S</v>
      </c>
    </row>
    <row r="7" spans="1:64" ht="30" hidden="1" customHeight="1" thickBot="1" x14ac:dyDescent="0.3">
      <c r="A7" s="37" t="s">
        <v>70</v>
      </c>
      <c r="B7" s="103"/>
      <c r="C7" s="104"/>
      <c r="D7" s="103"/>
      <c r="E7" s="103"/>
      <c r="F7" s="103"/>
      <c r="H7" s="35" t="str">
        <f>IF(OR(ISBLANK(task_start),ISBLANK(task_end)),"",task_end-task_start+1)</f>
        <v/>
      </c>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row>
    <row r="8" spans="1:64" s="42" customFormat="1" ht="30" customHeight="1" thickBot="1" x14ac:dyDescent="0.3">
      <c r="A8" s="51"/>
      <c r="B8" s="101" t="s">
        <v>69</v>
      </c>
      <c r="C8" s="100"/>
      <c r="D8" s="99"/>
      <c r="E8" s="98"/>
      <c r="F8" s="97"/>
      <c r="G8" s="45"/>
      <c r="H8" s="53" t="str">
        <f>IF(OR(ISBLANK(task_start),ISBLANK(task_end)),"",task_end-task_start+1)</f>
        <v/>
      </c>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row>
    <row r="9" spans="1:64" s="42" customFormat="1" ht="30" customHeight="1" thickBot="1" x14ac:dyDescent="0.3">
      <c r="A9" s="51"/>
      <c r="B9" s="96" t="s">
        <v>68</v>
      </c>
      <c r="C9" s="95" t="s">
        <v>50</v>
      </c>
      <c r="D9" s="94">
        <v>0.5</v>
      </c>
      <c r="E9" s="93">
        <f ca="1">Project_Start</f>
        <v>45713</v>
      </c>
      <c r="F9" s="93">
        <f ca="1">E9+3</f>
        <v>45716</v>
      </c>
      <c r="G9" s="45"/>
      <c r="H9" s="53">
        <f ca="1">IF(OR(ISBLANK(task_start),ISBLANK(task_end)),"",task_end-task_start+1)</f>
        <v>4</v>
      </c>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row>
    <row r="10" spans="1:64" s="42" customFormat="1" ht="30" customHeight="1" thickBot="1" x14ac:dyDescent="0.3">
      <c r="A10" s="51"/>
      <c r="B10" s="92" t="s">
        <v>67</v>
      </c>
      <c r="C10" s="91" t="s">
        <v>48</v>
      </c>
      <c r="D10" s="90">
        <v>0.6</v>
      </c>
      <c r="E10" s="89">
        <f ca="1">F9</f>
        <v>45716</v>
      </c>
      <c r="F10" s="89">
        <f ca="1">E10+2</f>
        <v>45718</v>
      </c>
      <c r="G10" s="45"/>
      <c r="H10" s="53">
        <f ca="1">IF(OR(ISBLANK(task_start),ISBLANK(task_end)),"",task_end-task_start+1)</f>
        <v>3</v>
      </c>
      <c r="I10" s="58"/>
      <c r="J10" s="58"/>
      <c r="K10" s="58"/>
      <c r="L10" s="58"/>
      <c r="M10" s="58"/>
      <c r="N10" s="58"/>
      <c r="O10" s="58"/>
      <c r="P10" s="58"/>
      <c r="Q10" s="58"/>
      <c r="R10" s="58"/>
      <c r="S10" s="58"/>
      <c r="T10" s="58"/>
      <c r="U10" s="83"/>
      <c r="V10" s="83"/>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row>
    <row r="11" spans="1:64" s="42" customFormat="1" ht="30" customHeight="1" thickBot="1" x14ac:dyDescent="0.3">
      <c r="A11" s="37"/>
      <c r="B11" s="92" t="s">
        <v>66</v>
      </c>
      <c r="C11" s="91" t="s">
        <v>46</v>
      </c>
      <c r="D11" s="90">
        <v>0.5</v>
      </c>
      <c r="E11" s="89">
        <f ca="1">F10</f>
        <v>45718</v>
      </c>
      <c r="F11" s="89">
        <f ca="1">E11+4</f>
        <v>45722</v>
      </c>
      <c r="G11" s="45"/>
      <c r="H11" s="53">
        <f ca="1">IF(OR(ISBLANK(task_start),ISBLANK(task_end)),"",task_end-task_start+1)</f>
        <v>5</v>
      </c>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row>
    <row r="12" spans="1:64" s="42" customFormat="1" ht="30" customHeight="1" thickBot="1" x14ac:dyDescent="0.3">
      <c r="A12" s="37"/>
      <c r="B12" s="92" t="s">
        <v>65</v>
      </c>
      <c r="C12" s="91" t="s">
        <v>44</v>
      </c>
      <c r="D12" s="90">
        <v>0.25</v>
      </c>
      <c r="E12" s="89">
        <f ca="1">F11</f>
        <v>45722</v>
      </c>
      <c r="F12" s="89">
        <f ca="1">E12+5</f>
        <v>45727</v>
      </c>
      <c r="G12" s="45"/>
      <c r="H12" s="53">
        <f ca="1">IF(OR(ISBLANK(task_start),ISBLANK(task_end)),"",task_end-task_start+1)</f>
        <v>6</v>
      </c>
      <c r="I12" s="58"/>
      <c r="J12" s="58"/>
      <c r="K12" s="58"/>
      <c r="L12" s="58"/>
      <c r="M12" s="58"/>
      <c r="N12" s="58"/>
      <c r="O12" s="58"/>
      <c r="P12" s="58"/>
      <c r="Q12" s="58"/>
      <c r="R12" s="58"/>
      <c r="S12" s="58"/>
      <c r="T12" s="58"/>
      <c r="U12" s="58"/>
      <c r="V12" s="58"/>
      <c r="W12" s="58"/>
      <c r="X12" s="58"/>
      <c r="Y12" s="83"/>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row>
    <row r="13" spans="1:64" s="42" customFormat="1" ht="30" customHeight="1" thickBot="1" x14ac:dyDescent="0.3">
      <c r="A13" s="37"/>
      <c r="B13" s="92" t="s">
        <v>64</v>
      </c>
      <c r="C13" s="91" t="s">
        <v>42</v>
      </c>
      <c r="D13" s="90"/>
      <c r="E13" s="89">
        <f ca="1">E10+1</f>
        <v>45717</v>
      </c>
      <c r="F13" s="89">
        <f ca="1">E13+2</f>
        <v>45719</v>
      </c>
      <c r="G13" s="45"/>
      <c r="H13" s="53">
        <f ca="1">IF(OR(ISBLANK(task_start),ISBLANK(task_end)),"",task_end-task_start+1)</f>
        <v>3</v>
      </c>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row>
    <row r="14" spans="1:64" s="42" customFormat="1" ht="30" customHeight="1" thickBot="1" x14ac:dyDescent="0.3">
      <c r="A14" s="51"/>
      <c r="B14" s="88" t="s">
        <v>63</v>
      </c>
      <c r="C14" s="87"/>
      <c r="D14" s="86"/>
      <c r="E14" s="85"/>
      <c r="F14" s="84"/>
      <c r="G14" s="45"/>
      <c r="H14" s="53" t="str">
        <f>IF(OR(ISBLANK(task_start),ISBLANK(task_end)),"",task_end-task_start+1)</f>
        <v/>
      </c>
    </row>
    <row r="15" spans="1:64" s="42" customFormat="1" ht="30" customHeight="1" thickBot="1" x14ac:dyDescent="0.3">
      <c r="A15" s="51"/>
      <c r="B15" s="82" t="s">
        <v>62</v>
      </c>
      <c r="C15" s="81" t="s">
        <v>50</v>
      </c>
      <c r="D15" s="80">
        <v>0.5</v>
      </c>
      <c r="E15" s="79">
        <f ca="1">E13+1</f>
        <v>45718</v>
      </c>
      <c r="F15" s="79">
        <f ca="1">E15+4</f>
        <v>45722</v>
      </c>
      <c r="G15" s="45"/>
      <c r="H15" s="53">
        <f ca="1">IF(OR(ISBLANK(task_start),ISBLANK(task_end)),"",task_end-task_start+1)</f>
        <v>5</v>
      </c>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row>
    <row r="16" spans="1:64" s="42" customFormat="1" ht="30" customHeight="1" thickBot="1" x14ac:dyDescent="0.3">
      <c r="A16" s="37"/>
      <c r="B16" s="82" t="s">
        <v>61</v>
      </c>
      <c r="C16" s="81" t="s">
        <v>48</v>
      </c>
      <c r="D16" s="80">
        <v>0.5</v>
      </c>
      <c r="E16" s="79">
        <f ca="1">E15+2</f>
        <v>45720</v>
      </c>
      <c r="F16" s="79">
        <f ca="1">E16+5</f>
        <v>45725</v>
      </c>
      <c r="G16" s="45"/>
      <c r="H16" s="53">
        <f ca="1">IF(OR(ISBLANK(task_start),ISBLANK(task_end)),"",task_end-task_start+1)</f>
        <v>6</v>
      </c>
      <c r="I16" s="58"/>
      <c r="J16" s="58"/>
      <c r="K16" s="58"/>
      <c r="L16" s="58"/>
      <c r="M16" s="58"/>
      <c r="N16" s="58"/>
      <c r="O16" s="58"/>
      <c r="P16" s="58"/>
      <c r="Q16" s="58"/>
      <c r="R16" s="58"/>
      <c r="S16" s="58"/>
      <c r="T16" s="58"/>
      <c r="U16" s="83"/>
      <c r="V16" s="83"/>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row>
    <row r="17" spans="1:64" s="42" customFormat="1" ht="30" customHeight="1" thickBot="1" x14ac:dyDescent="0.3">
      <c r="A17" s="37"/>
      <c r="B17" s="82" t="s">
        <v>60</v>
      </c>
      <c r="C17" s="81" t="s">
        <v>46</v>
      </c>
      <c r="D17" s="80"/>
      <c r="E17" s="79">
        <f ca="1">F16</f>
        <v>45725</v>
      </c>
      <c r="F17" s="79">
        <f ca="1">E17+3</f>
        <v>45728</v>
      </c>
      <c r="G17" s="45"/>
      <c r="H17" s="53">
        <f ca="1">IF(OR(ISBLANK(task_start),ISBLANK(task_end)),"",task_end-task_start+1)</f>
        <v>4</v>
      </c>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row>
    <row r="18" spans="1:64" s="42" customFormat="1" ht="30" customHeight="1" thickBot="1" x14ac:dyDescent="0.3">
      <c r="A18" s="37"/>
      <c r="B18" s="82" t="s">
        <v>59</v>
      </c>
      <c r="C18" s="81" t="s">
        <v>44</v>
      </c>
      <c r="D18" s="80"/>
      <c r="E18" s="79">
        <f ca="1">E17</f>
        <v>45725</v>
      </c>
      <c r="F18" s="79">
        <f ca="1">E18+2</f>
        <v>45727</v>
      </c>
      <c r="G18" s="45"/>
      <c r="H18" s="53">
        <f ca="1">IF(OR(ISBLANK(task_start),ISBLANK(task_end)),"",task_end-task_start+1)</f>
        <v>3</v>
      </c>
      <c r="I18" s="58"/>
      <c r="J18" s="58"/>
      <c r="K18" s="58"/>
      <c r="L18" s="58"/>
      <c r="M18" s="58"/>
      <c r="N18" s="58"/>
      <c r="O18" s="58"/>
      <c r="P18" s="58"/>
      <c r="Q18" s="58"/>
      <c r="R18" s="58"/>
      <c r="S18" s="58"/>
      <c r="T18" s="58"/>
      <c r="U18" s="58"/>
      <c r="V18" s="58"/>
      <c r="W18" s="58"/>
      <c r="X18" s="58"/>
      <c r="Y18" s="83"/>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row>
    <row r="19" spans="1:64" s="42" customFormat="1" ht="30" customHeight="1" thickBot="1" x14ac:dyDescent="0.3">
      <c r="A19" s="37"/>
      <c r="B19" s="82" t="s">
        <v>58</v>
      </c>
      <c r="C19" s="81" t="s">
        <v>42</v>
      </c>
      <c r="D19" s="80"/>
      <c r="E19" s="79">
        <f ca="1">E18</f>
        <v>45725</v>
      </c>
      <c r="F19" s="79">
        <f ca="1">E19+3</f>
        <v>45728</v>
      </c>
      <c r="G19" s="45"/>
      <c r="H19" s="53">
        <f ca="1">IF(OR(ISBLANK(task_start),ISBLANK(task_end)),"",task_end-task_start+1)</f>
        <v>4</v>
      </c>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row>
    <row r="20" spans="1:64" s="42" customFormat="1" ht="30" customHeight="1" thickBot="1" x14ac:dyDescent="0.3">
      <c r="A20" s="37"/>
      <c r="B20" s="78" t="s">
        <v>57</v>
      </c>
      <c r="C20" s="77"/>
      <c r="D20" s="76"/>
      <c r="E20" s="75"/>
      <c r="F20" s="74"/>
      <c r="G20" s="45"/>
      <c r="H20" s="53" t="str">
        <f>IF(OR(ISBLANK(task_start),ISBLANK(task_end)),"",task_end-task_start+1)</f>
        <v/>
      </c>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row>
    <row r="21" spans="1:64" s="42" customFormat="1" ht="30" customHeight="1" thickBot="1" x14ac:dyDescent="0.3">
      <c r="A21" s="37"/>
      <c r="B21" s="72" t="s">
        <v>56</v>
      </c>
      <c r="C21" s="71" t="s">
        <v>50</v>
      </c>
      <c r="D21" s="70">
        <v>0.5</v>
      </c>
      <c r="E21" s="69">
        <f ca="1">E9+15</f>
        <v>45728</v>
      </c>
      <c r="F21" s="69">
        <f ca="1">E21+5</f>
        <v>45733</v>
      </c>
      <c r="G21" s="45"/>
      <c r="H21" s="53">
        <f ca="1">IF(OR(ISBLANK(task_start),ISBLANK(task_end)),"",task_end-task_start+1)</f>
        <v>6</v>
      </c>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row>
    <row r="22" spans="1:64" s="42" customFormat="1" ht="30" customHeight="1" thickBot="1" x14ac:dyDescent="0.3">
      <c r="A22" s="37"/>
      <c r="B22" s="72" t="s">
        <v>51</v>
      </c>
      <c r="C22" s="71" t="s">
        <v>48</v>
      </c>
      <c r="D22" s="70">
        <v>0.6</v>
      </c>
      <c r="E22" s="69">
        <f ca="1">F21+1</f>
        <v>45734</v>
      </c>
      <c r="F22" s="69">
        <f ca="1">E22+4</f>
        <v>45738</v>
      </c>
      <c r="G22" s="45"/>
      <c r="H22" s="53">
        <f ca="1">IF(OR(ISBLANK(task_start),ISBLANK(task_end)),"",task_end-task_start+1)</f>
        <v>5</v>
      </c>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row>
    <row r="23" spans="1:64" s="42" customFormat="1" ht="30" customHeight="1" thickBot="1" x14ac:dyDescent="0.3">
      <c r="A23" s="37"/>
      <c r="B23" s="72" t="s">
        <v>55</v>
      </c>
      <c r="C23" s="71" t="s">
        <v>46</v>
      </c>
      <c r="D23" s="70">
        <v>0.5</v>
      </c>
      <c r="E23" s="69">
        <f ca="1">E22+5</f>
        <v>45739</v>
      </c>
      <c r="F23" s="69">
        <f ca="1">E23+5</f>
        <v>45744</v>
      </c>
      <c r="G23" s="45"/>
      <c r="H23" s="53">
        <f ca="1">IF(OR(ISBLANK(task_start),ISBLANK(task_end)),"",task_end-task_start+1)</f>
        <v>6</v>
      </c>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row>
    <row r="24" spans="1:64" s="42" customFormat="1" ht="30" customHeight="1" thickBot="1" x14ac:dyDescent="0.3">
      <c r="A24" s="37"/>
      <c r="B24" s="72" t="s">
        <v>54</v>
      </c>
      <c r="C24" s="71" t="s">
        <v>44</v>
      </c>
      <c r="D24" s="70">
        <v>0.25</v>
      </c>
      <c r="E24" s="69">
        <f ca="1">F23+1</f>
        <v>45745</v>
      </c>
      <c r="F24" s="69">
        <f ca="1">E24+4</f>
        <v>45749</v>
      </c>
      <c r="G24" s="45"/>
      <c r="H24" s="53">
        <f ca="1">IF(OR(ISBLANK(task_start),ISBLANK(task_end)),"",task_end-task_start+1)</f>
        <v>5</v>
      </c>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row>
    <row r="25" spans="1:64" s="42" customFormat="1" ht="30" customHeight="1" thickBot="1" x14ac:dyDescent="0.3">
      <c r="A25" s="37"/>
      <c r="B25" s="72" t="s">
        <v>53</v>
      </c>
      <c r="C25" s="71" t="s">
        <v>42</v>
      </c>
      <c r="D25" s="70">
        <v>0.25</v>
      </c>
      <c r="E25" s="69">
        <f ca="1">E23</f>
        <v>45739</v>
      </c>
      <c r="F25" s="69">
        <f ca="1">E25+4</f>
        <v>45743</v>
      </c>
      <c r="G25" s="45"/>
      <c r="H25" s="53">
        <f ca="1">IF(OR(ISBLANK(task_start),ISBLANK(task_end)),"",task_end-task_start+1)</f>
        <v>5</v>
      </c>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row>
    <row r="26" spans="1:64" s="42" customFormat="1" ht="30" customHeight="1" thickBot="1" x14ac:dyDescent="0.3">
      <c r="A26" s="37"/>
      <c r="B26" s="68" t="s">
        <v>52</v>
      </c>
      <c r="C26" s="67"/>
      <c r="D26" s="66"/>
      <c r="E26" s="65"/>
      <c r="F26" s="64"/>
      <c r="G26" s="45"/>
      <c r="H26" s="53" t="str">
        <f>IF(OR(ISBLANK(task_start),ISBLANK(task_end)),"",task_end-task_start+1)</f>
        <v/>
      </c>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row>
    <row r="27" spans="1:64" s="42" customFormat="1" ht="30" customHeight="1" thickBot="1" x14ac:dyDescent="0.3">
      <c r="A27" s="37"/>
      <c r="B27" s="62" t="s">
        <v>51</v>
      </c>
      <c r="C27" s="61" t="s">
        <v>50</v>
      </c>
      <c r="D27" s="60">
        <v>0.25</v>
      </c>
      <c r="E27" s="59">
        <f ca="1">E21+2</f>
        <v>45730</v>
      </c>
      <c r="F27" s="59">
        <f ca="1">E27+3</f>
        <v>45733</v>
      </c>
      <c r="G27" s="45"/>
      <c r="H27" s="53">
        <f ca="1">IF(OR(ISBLANK(task_start),ISBLANK(task_end)),"",task_end-task_start+1)</f>
        <v>4</v>
      </c>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row>
    <row r="28" spans="1:64" s="42" customFormat="1" ht="30" customHeight="1" thickBot="1" x14ac:dyDescent="0.3">
      <c r="A28" s="37"/>
      <c r="B28" s="62" t="s">
        <v>49</v>
      </c>
      <c r="C28" s="61" t="s">
        <v>48</v>
      </c>
      <c r="D28" s="60">
        <v>0.25</v>
      </c>
      <c r="E28" s="59">
        <f ca="1">F27</f>
        <v>45733</v>
      </c>
      <c r="F28" s="59">
        <f ca="1">E28+4</f>
        <v>45737</v>
      </c>
      <c r="G28" s="45"/>
      <c r="H28" s="53">
        <f ca="1">IF(OR(ISBLANK(task_start),ISBLANK(task_end)),"",task_end-task_start+1)</f>
        <v>5</v>
      </c>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row>
    <row r="29" spans="1:64" s="42" customFormat="1" ht="30" customHeight="1" thickBot="1" x14ac:dyDescent="0.3">
      <c r="A29" s="37"/>
      <c r="B29" s="62" t="s">
        <v>47</v>
      </c>
      <c r="C29" s="61" t="s">
        <v>46</v>
      </c>
      <c r="D29" s="60">
        <v>0.5</v>
      </c>
      <c r="E29" s="59">
        <f ca="1">F28+1</f>
        <v>45738</v>
      </c>
      <c r="F29" s="59">
        <f ca="1">E29+3</f>
        <v>45741</v>
      </c>
      <c r="G29" s="45"/>
      <c r="H29" s="53">
        <f ca="1">IF(OR(ISBLANK(task_start),ISBLANK(task_end)),"",task_end-task_start+1)</f>
        <v>4</v>
      </c>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row>
    <row r="30" spans="1:64" s="42" customFormat="1" ht="30" customHeight="1" thickBot="1" x14ac:dyDescent="0.3">
      <c r="A30" s="37"/>
      <c r="B30" s="62" t="s">
        <v>45</v>
      </c>
      <c r="C30" s="61" t="s">
        <v>44</v>
      </c>
      <c r="D30" s="60">
        <v>0.6</v>
      </c>
      <c r="E30" s="59">
        <f ca="1">E27+5</f>
        <v>45735</v>
      </c>
      <c r="F30" s="59">
        <f ca="1">E30+3</f>
        <v>45738</v>
      </c>
      <c r="G30" s="45"/>
      <c r="H30" s="53">
        <f ca="1">IF(OR(ISBLANK(task_start),ISBLANK(task_end)),"",task_end-task_start+1)</f>
        <v>4</v>
      </c>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row>
    <row r="31" spans="1:64" s="42" customFormat="1" ht="30" customHeight="1" thickBot="1" x14ac:dyDescent="0.3">
      <c r="A31" s="37"/>
      <c r="B31" s="62" t="s">
        <v>43</v>
      </c>
      <c r="C31" s="61" t="s">
        <v>42</v>
      </c>
      <c r="D31" s="60">
        <v>0.5</v>
      </c>
      <c r="E31" s="59">
        <f ca="1">E27+7</f>
        <v>45737</v>
      </c>
      <c r="F31" s="59">
        <f ca="1">E31+5</f>
        <v>45742</v>
      </c>
      <c r="G31" s="45"/>
      <c r="H31" s="53">
        <f ca="1">IF(OR(ISBLANK(task_start),ISBLANK(task_end)),"",task_end-task_start+1)</f>
        <v>6</v>
      </c>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row>
    <row r="32" spans="1:64" s="42" customFormat="1" ht="30" customHeight="1" thickBot="1" x14ac:dyDescent="0.3">
      <c r="A32" s="37"/>
      <c r="B32" s="57"/>
      <c r="C32" s="56"/>
      <c r="D32" s="55"/>
      <c r="E32" s="54"/>
      <c r="F32" s="54"/>
      <c r="G32" s="45"/>
      <c r="H32" s="53" t="str">
        <f>IF(OR(ISBLANK(task_start),ISBLANK(task_end)),"",task_end-task_start+1)</f>
        <v/>
      </c>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row>
    <row r="33" spans="1:64" s="42" customFormat="1" ht="30" customHeight="1" thickBot="1" x14ac:dyDescent="0.3">
      <c r="A33" s="51"/>
      <c r="B33" s="50" t="s">
        <v>41</v>
      </c>
      <c r="C33" s="49"/>
      <c r="D33" s="48"/>
      <c r="E33" s="47"/>
      <c r="F33" s="46"/>
      <c r="G33" s="45"/>
      <c r="H33" s="44" t="str">
        <f>IF(OR(ISBLANK(task_start),ISBLANK(task_end)),"",task_end-task_start+1)</f>
        <v/>
      </c>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row>
    <row r="34" spans="1:64" ht="30" customHeight="1" x14ac:dyDescent="0.25">
      <c r="G34" s="41"/>
    </row>
    <row r="35" spans="1:64" ht="30" customHeight="1" x14ac:dyDescent="0.25">
      <c r="C35" s="40"/>
      <c r="F35" s="39"/>
    </row>
    <row r="36" spans="1:64" ht="30" customHeight="1" x14ac:dyDescent="0.25">
      <c r="C36" s="38"/>
    </row>
  </sheetData>
  <mergeCells count="18">
    <mergeCell ref="F5:F6"/>
    <mergeCell ref="Q2:Z2"/>
    <mergeCell ref="Q1:Z1"/>
    <mergeCell ref="I1:O1"/>
    <mergeCell ref="I2:O2"/>
    <mergeCell ref="A5:A6"/>
    <mergeCell ref="B5:B6"/>
    <mergeCell ref="C5:C6"/>
    <mergeCell ref="D5:D6"/>
    <mergeCell ref="E5:E6"/>
    <mergeCell ref="BF4:BL4"/>
    <mergeCell ref="I4:O4"/>
    <mergeCell ref="P4:V4"/>
    <mergeCell ref="W4:AC4"/>
    <mergeCell ref="AD4:AJ4"/>
    <mergeCell ref="AK4:AQ4"/>
    <mergeCell ref="AR4:AX4"/>
    <mergeCell ref="AY4:BE4"/>
  </mergeCells>
  <conditionalFormatting sqref="D7:D33">
    <cfRule type="dataBar" priority="8">
      <dataBar>
        <cfvo type="num" val="0"/>
        <cfvo type="num" val="1"/>
        <color theme="0"/>
      </dataBar>
      <extLst>
        <ext xmlns:x14="http://schemas.microsoft.com/office/spreadsheetml/2009/9/main" uri="{B025F937-C7B1-47D3-B67F-A62EFF666E3E}">
          <x14:id>{D5CC8C01-951D-4A33-ADC6-DE2FBE19A4EA}</x14:id>
        </ext>
      </extLst>
    </cfRule>
  </conditionalFormatting>
  <conditionalFormatting sqref="I4:BL31">
    <cfRule type="expression" dxfId="18" priority="1">
      <formula>AND(TODAY()&gt;=I$5, TODAY()&lt;J$5)</formula>
    </cfRule>
  </conditionalFormatting>
  <conditionalFormatting sqref="I9:BL13">
    <cfRule type="expression" dxfId="17" priority="6">
      <formula>AND(task_start&lt;=I$5,ROUNDDOWN((task_end-task_start+1)*task_progress,0)+task_start-1&gt;=I$5)</formula>
    </cfRule>
    <cfRule type="expression" dxfId="16" priority="7" stopIfTrue="1">
      <formula>AND(task_end&gt;=I$5,task_start&lt;J$5)</formula>
    </cfRule>
  </conditionalFormatting>
  <conditionalFormatting sqref="I15:BL19">
    <cfRule type="expression" dxfId="15" priority="4">
      <formula>AND(task_start&lt;=I$5,ROUNDDOWN((task_end-task_start+1)*task_progress,0)+task_start-1&gt;=I$5)</formula>
    </cfRule>
    <cfRule type="expression" dxfId="14" priority="5" stopIfTrue="1">
      <formula>AND(task_end&gt;=I$5,task_start&lt;J$5)</formula>
    </cfRule>
  </conditionalFormatting>
  <conditionalFormatting sqref="I21:BL25">
    <cfRule type="expression" dxfId="13" priority="2">
      <formula>AND(task_start&lt;=I$5,ROUNDDOWN((task_end-task_start+1)*task_progress,0)+task_start-1&gt;=I$5)</formula>
    </cfRule>
    <cfRule type="expression" dxfId="12" priority="3" stopIfTrue="1">
      <formula>AND(task_end&gt;=I$5,task_start&lt;J$5)</formula>
    </cfRule>
  </conditionalFormatting>
  <conditionalFormatting sqref="I27:BL31">
    <cfRule type="expression" dxfId="11" priority="9">
      <formula>AND(task_start&lt;=I$5,ROUNDDOWN((task_end-task_start+1)*task_progress,0)+task_start-1&gt;=I$5)</formula>
    </cfRule>
    <cfRule type="expression" dxfId="10" priority="10" stopIfTrue="1">
      <formula>AND(task_end&gt;=I$5,task_start&lt;J$5)</formula>
    </cfRule>
  </conditionalFormatting>
  <dataValidations count="13">
    <dataValidation allowBlank="1" showInputMessage="1" showErrorMessage="1" prompt="This row marks the end of the Project Schedule. DO NOT enter anything in this row. _x000a_Insert new rows ABOVE this one to continue building out your Project Schedule." sqref="A33" xr:uid="{79B9237E-4DD3-4E0F-8ED6-E0B695A99D96}"/>
    <dataValidation allowBlank="1" showInputMessage="1" showErrorMessage="1" prompt="Phase 4's sample block starts in cell B26." sqref="A26" xr:uid="{DE54E5DE-526D-4D71-8D03-E99B4AB2FEE5}"/>
    <dataValidation allowBlank="1" showInputMessage="1" showErrorMessage="1" prompt="Phase 3's sample block starts in cell B20." sqref="A20" xr:uid="{956902D1-D3B5-416D-BB69-9362D193BC0A}"/>
    <dataValidation allowBlank="1" showInputMessage="1" showErrorMessage="1" prompt="Cell B14 contains the Phase 2 sample title. Enter a new title in cell B14._x000a_To delete the phase and work only from tasks, simply delete this row. To remove the phase, simply delete the row. Add tasks to previous phase by entering a new row above this one._x000a_" sqref="A14" xr:uid="{4F48FC41-E335-47F1-87AA-3333A52AD81C}"/>
    <dataValidation allowBlank="1" showInputMessage="1" showErrorMessage="1" prompt="Rows 10 through 13 repeat the pattern from row 9. _x000a__x000a_Repeat the instructions from cell A9 for all task rows in this worksheet. _x000a__x000a_Continue entering tasks in cells A10 through A13 or go to cell A14 to learn more." sqref="A10" xr:uid="{872449A7-C3CC-45B6-BA90-B1AAD66BA0E5}"/>
    <dataValidation allowBlank="1" showInputMessage="1" showErrorMessage="1" prompt="B9 contains the task name.  C9 is the assignee.  D9 is a progress bar that shades based on the number entered into the cell.  _x000a__x000a_E9 contains the start date and F9 contains the end date._x000a__x000a_The Gantt chart will fill in starting in cell I9 based on task dates." sqref="A9" xr:uid="{D870A2F6-6B07-4F5A-A81D-4BCCFADF8796}"/>
    <dataValidation allowBlank="1" showInputMessage="1" showErrorMessage="1" prompt="Cell B8 contains the Phase 1 sample title. Enter a new title in cell B8._x000a_To delete the phase and work only from tasks, simply delete this row." sqref="A8" xr:uid="{CEC78982-AFA8-419E-B0A2-676B709E5100}"/>
    <dataValidation allowBlank="1" showInputMessage="1" showErrorMessage="1" prompt="Cells I5 through BL5 contain the day number for the week represented in the cell block above each date and are auto calculated._x000a__x000a_Today's date is outlined from today's date in row 5 through the entire date column to the end of the project schedule." sqref="A5:A6" xr:uid="{7A3789A6-A3FB-43B6-A4F7-8C0AC564F67E}"/>
    <dataValidation allowBlank="1" showInputMessage="1" showErrorMessage="1" prompt="The Display week in cell Q2 is the starting week to display in the project schedule in cell I4. The project start date is Week 1. To change the display week, enter a new week number in cell Q2._x000a__x000a_Start date for each week is auto calculated starting in I4." sqref="A4" xr:uid="{43382715-6BC7-4B19-A31B-4B13A11ED166}"/>
    <dataValidation allowBlank="1" showInputMessage="1" showErrorMessage="1" prompt="Enter the name of the Project Lead in cell C3. Enter the Project Start date in cell Q1. Project Start: label is in cell I1." sqref="A3" xr:uid="{EEA7C783-457F-401F-98B9-9035587B9210}"/>
    <dataValidation allowBlank="1" showInputMessage="1" showErrorMessage="1" prompt="Enter Company name in cel B2." sqref="A2" xr:uid="{75F274B0-5B30-4CC0-A53C-C012C0845179}"/>
    <dataValidation allowBlank="1" showInputMessage="1" showErrorMessage="1" prompt="Create a Project Schedule in this worksheet._x000a_Enter title of this project in cell B1. _x000a_Information on how to use this worksheet, including instructions for screen readers and the author of this workbook, is in the About worksheet._x000a_" sqref="A1" xr:uid="{D005F8F4-EA16-4627-8A05-1997BE425B88}"/>
    <dataValidation type="whole" operator="greaterThanOrEqual" allowBlank="1" showInputMessage="1" promptTitle="Display Week" prompt="Changing this number will scroll the Gantt Chart view." sqref="Q2" xr:uid="{00000000-0002-0000-0000-000000000000}">
      <formula1>1</formula1>
    </dataValidation>
  </dataValidations>
  <printOptions horizontalCentered="1"/>
  <pageMargins left="0.35" right="0.35" top="0.35" bottom="0.5" header="0.3" footer="0.3"/>
  <pageSetup scale="57"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D5CC8C01-951D-4A33-ADC6-DE2FBE19A4EA}">
            <x14:dataBar minLength="0" maxLength="100" gradient="0">
              <x14:cfvo type="num">
                <xm:f>0</xm:f>
              </x14:cfvo>
              <x14:cfvo type="num">
                <xm:f>1</xm:f>
              </x14:cfvo>
              <x14:negativeFillColor rgb="FFFF0000"/>
              <x14:axisColor rgb="FF000000"/>
            </x14:dataBar>
          </x14:cfRule>
          <xm:sqref>D7:D33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BO30"/>
  <sheetViews>
    <sheetView showGridLines="0" tabSelected="1" zoomScaleNormal="100" zoomScaleSheetLayoutView="80" workbookViewId="0"/>
  </sheetViews>
  <sheetFormatPr defaultColWidth="2.75" defaultRowHeight="30" customHeight="1" x14ac:dyDescent="0.3"/>
  <cols>
    <col min="1" max="1" width="2.625" customWidth="1"/>
    <col min="2" max="2" width="15.625" style="2" customWidth="1"/>
    <col min="3" max="6" width="11.625" style="1" customWidth="1"/>
    <col min="7" max="7" width="15.625" style="4" customWidth="1"/>
    <col min="8" max="27" width="2.75" style="1"/>
  </cols>
  <sheetData>
    <row r="1" spans="2:67" ht="60" customHeight="1" thickBot="1" x14ac:dyDescent="0.85">
      <c r="B1" s="14" t="s">
        <v>0</v>
      </c>
      <c r="C1" s="13"/>
      <c r="D1" s="13"/>
      <c r="E1" s="13"/>
      <c r="F1" s="13"/>
      <c r="G1" s="13"/>
    </row>
    <row r="2" spans="2:67" ht="21" customHeight="1" thickTop="1" thickBot="1" x14ac:dyDescent="0.3">
      <c r="B2" s="22" t="s">
        <v>40</v>
      </c>
      <c r="C2" s="22"/>
      <c r="D2" s="22"/>
      <c r="E2" s="22"/>
      <c r="F2" s="22"/>
      <c r="G2" s="5" t="s">
        <v>32</v>
      </c>
      <c r="H2" s="15">
        <v>1</v>
      </c>
      <c r="J2" s="16"/>
      <c r="K2" s="30" t="s">
        <v>39</v>
      </c>
      <c r="L2" s="31"/>
      <c r="M2" s="31"/>
      <c r="N2" s="31"/>
      <c r="O2" s="32"/>
      <c r="P2" s="17"/>
      <c r="Q2" s="30" t="s">
        <v>38</v>
      </c>
      <c r="R2" s="33"/>
      <c r="S2" s="33"/>
      <c r="T2" s="32"/>
      <c r="U2" s="18"/>
      <c r="V2" s="23" t="s">
        <v>29</v>
      </c>
      <c r="W2" s="24"/>
      <c r="X2" s="24"/>
      <c r="Y2" s="34"/>
      <c r="Z2" s="19"/>
      <c r="AA2" s="23" t="s">
        <v>30</v>
      </c>
      <c r="AB2" s="24"/>
      <c r="AC2" s="24"/>
      <c r="AD2" s="24"/>
      <c r="AE2" s="24"/>
      <c r="AF2" s="24"/>
      <c r="AG2" s="34"/>
      <c r="AH2" s="20"/>
      <c r="AI2" s="23" t="s">
        <v>31</v>
      </c>
      <c r="AJ2" s="24"/>
      <c r="AK2" s="24"/>
      <c r="AL2" s="24"/>
      <c r="AM2" s="24"/>
      <c r="AN2" s="24"/>
      <c r="AO2" s="24"/>
      <c r="AP2" s="24"/>
    </row>
    <row r="3" spans="2:67" s="12" customFormat="1" ht="39.950000000000003" customHeight="1" thickTop="1" x14ac:dyDescent="0.25">
      <c r="B3" s="25" t="s">
        <v>2</v>
      </c>
      <c r="C3" s="27" t="s">
        <v>33</v>
      </c>
      <c r="D3" s="27" t="s">
        <v>34</v>
      </c>
      <c r="E3" s="27" t="s">
        <v>35</v>
      </c>
      <c r="F3" s="27" t="s">
        <v>36</v>
      </c>
      <c r="G3" s="29" t="s">
        <v>37</v>
      </c>
      <c r="H3" s="21" t="s">
        <v>1</v>
      </c>
      <c r="I3" s="10"/>
      <c r="J3" s="11"/>
      <c r="K3" s="11"/>
      <c r="L3" s="11"/>
      <c r="M3" s="11"/>
      <c r="N3" s="11"/>
      <c r="O3" s="11"/>
      <c r="P3" s="11"/>
      <c r="Q3" s="11"/>
      <c r="R3" s="11"/>
      <c r="S3" s="11"/>
      <c r="T3" s="11"/>
      <c r="U3" s="11"/>
      <c r="V3" s="11"/>
      <c r="W3" s="11"/>
      <c r="X3" s="11"/>
      <c r="Y3" s="11"/>
      <c r="Z3" s="11"/>
      <c r="AA3" s="11"/>
    </row>
    <row r="4" spans="2:67" ht="15.75" customHeight="1" x14ac:dyDescent="0.25">
      <c r="B4" s="26"/>
      <c r="C4" s="28"/>
      <c r="D4" s="28"/>
      <c r="E4" s="28"/>
      <c r="F4" s="28"/>
      <c r="G4" s="28"/>
      <c r="H4" s="3">
        <v>1</v>
      </c>
      <c r="I4" s="3">
        <v>2</v>
      </c>
      <c r="J4" s="3">
        <v>3</v>
      </c>
      <c r="K4" s="3">
        <v>4</v>
      </c>
      <c r="L4" s="3">
        <v>5</v>
      </c>
      <c r="M4" s="3">
        <v>6</v>
      </c>
      <c r="N4" s="3">
        <v>7</v>
      </c>
      <c r="O4" s="3">
        <v>8</v>
      </c>
      <c r="P4" s="3">
        <v>9</v>
      </c>
      <c r="Q4" s="3">
        <v>10</v>
      </c>
      <c r="R4" s="3">
        <v>11</v>
      </c>
      <c r="S4" s="3">
        <v>12</v>
      </c>
      <c r="T4" s="3">
        <v>13</v>
      </c>
      <c r="U4" s="3">
        <v>14</v>
      </c>
      <c r="V4" s="3">
        <v>15</v>
      </c>
      <c r="W4" s="3">
        <v>16</v>
      </c>
      <c r="X4" s="3">
        <v>17</v>
      </c>
      <c r="Y4" s="3">
        <v>18</v>
      </c>
      <c r="Z4" s="3">
        <v>19</v>
      </c>
      <c r="AA4" s="3">
        <v>20</v>
      </c>
      <c r="AB4" s="3">
        <v>21</v>
      </c>
      <c r="AC4" s="3">
        <v>22</v>
      </c>
      <c r="AD4" s="3">
        <v>23</v>
      </c>
      <c r="AE4" s="3">
        <v>24</v>
      </c>
      <c r="AF4" s="3">
        <v>25</v>
      </c>
      <c r="AG4" s="3">
        <v>26</v>
      </c>
      <c r="AH4" s="3">
        <v>27</v>
      </c>
      <c r="AI4" s="3">
        <v>28</v>
      </c>
      <c r="AJ4" s="3">
        <v>29</v>
      </c>
      <c r="AK4" s="3">
        <v>30</v>
      </c>
      <c r="AL4" s="3">
        <v>31</v>
      </c>
      <c r="AM4" s="3">
        <v>32</v>
      </c>
      <c r="AN4" s="3">
        <v>33</v>
      </c>
      <c r="AO4" s="3">
        <v>34</v>
      </c>
      <c r="AP4" s="3">
        <v>35</v>
      </c>
      <c r="AQ4" s="3">
        <v>36</v>
      </c>
      <c r="AR4" s="3">
        <v>37</v>
      </c>
      <c r="AS4" s="3">
        <v>38</v>
      </c>
      <c r="AT4" s="3">
        <v>39</v>
      </c>
      <c r="AU4" s="3">
        <v>40</v>
      </c>
      <c r="AV4" s="3">
        <v>41</v>
      </c>
      <c r="AW4" s="3">
        <v>42</v>
      </c>
      <c r="AX4" s="3">
        <v>43</v>
      </c>
      <c r="AY4" s="3">
        <v>44</v>
      </c>
      <c r="AZ4" s="3">
        <v>45</v>
      </c>
      <c r="BA4" s="3">
        <v>46</v>
      </c>
      <c r="BB4" s="3">
        <v>47</v>
      </c>
      <c r="BC4" s="3">
        <v>48</v>
      </c>
      <c r="BD4" s="3">
        <v>49</v>
      </c>
      <c r="BE4" s="3">
        <v>50</v>
      </c>
      <c r="BF4" s="3">
        <v>51</v>
      </c>
      <c r="BG4" s="3">
        <v>52</v>
      </c>
      <c r="BH4" s="3">
        <v>53</v>
      </c>
      <c r="BI4" s="3">
        <v>54</v>
      </c>
      <c r="BJ4" s="3">
        <v>55</v>
      </c>
      <c r="BK4" s="3">
        <v>56</v>
      </c>
      <c r="BL4" s="3">
        <v>57</v>
      </c>
      <c r="BM4" s="3">
        <v>58</v>
      </c>
      <c r="BN4" s="3">
        <v>59</v>
      </c>
      <c r="BO4" s="3">
        <v>60</v>
      </c>
    </row>
    <row r="5" spans="2:67" ht="30" customHeight="1" x14ac:dyDescent="0.3">
      <c r="B5" s="6" t="s">
        <v>3</v>
      </c>
      <c r="C5" s="7">
        <v>1</v>
      </c>
      <c r="D5" s="7">
        <v>5</v>
      </c>
      <c r="E5" s="7">
        <v>1</v>
      </c>
      <c r="F5" s="7">
        <v>4</v>
      </c>
      <c r="G5" s="8">
        <v>0.25</v>
      </c>
    </row>
    <row r="6" spans="2:67" ht="30" customHeight="1" x14ac:dyDescent="0.3">
      <c r="B6" s="6" t="s">
        <v>4</v>
      </c>
      <c r="C6" s="7">
        <v>1</v>
      </c>
      <c r="D6" s="7">
        <v>6</v>
      </c>
      <c r="E6" s="7">
        <v>1</v>
      </c>
      <c r="F6" s="7">
        <v>6</v>
      </c>
      <c r="G6" s="8">
        <v>1</v>
      </c>
    </row>
    <row r="7" spans="2:67" ht="30" customHeight="1" x14ac:dyDescent="0.3">
      <c r="B7" s="6" t="s">
        <v>5</v>
      </c>
      <c r="C7" s="7">
        <v>2</v>
      </c>
      <c r="D7" s="7">
        <v>4</v>
      </c>
      <c r="E7" s="7">
        <v>2</v>
      </c>
      <c r="F7" s="7">
        <v>5</v>
      </c>
      <c r="G7" s="8">
        <v>0.35</v>
      </c>
    </row>
    <row r="8" spans="2:67" ht="30" customHeight="1" x14ac:dyDescent="0.3">
      <c r="B8" s="6" t="s">
        <v>6</v>
      </c>
      <c r="C8" s="7">
        <v>4</v>
      </c>
      <c r="D8" s="7">
        <v>8</v>
      </c>
      <c r="E8" s="7">
        <v>4</v>
      </c>
      <c r="F8" s="7">
        <v>6</v>
      </c>
      <c r="G8" s="8">
        <v>0.1</v>
      </c>
    </row>
    <row r="9" spans="2:67" ht="30" customHeight="1" x14ac:dyDescent="0.3">
      <c r="B9" s="6" t="s">
        <v>7</v>
      </c>
      <c r="C9" s="7">
        <v>4</v>
      </c>
      <c r="D9" s="7">
        <v>2</v>
      </c>
      <c r="E9" s="7">
        <v>4</v>
      </c>
      <c r="F9" s="7">
        <v>8</v>
      </c>
      <c r="G9" s="8">
        <v>0.85</v>
      </c>
    </row>
    <row r="10" spans="2:67" ht="30" customHeight="1" x14ac:dyDescent="0.3">
      <c r="B10" s="6" t="s">
        <v>8</v>
      </c>
      <c r="C10" s="7">
        <v>4</v>
      </c>
      <c r="D10" s="7">
        <v>3</v>
      </c>
      <c r="E10" s="7">
        <v>4</v>
      </c>
      <c r="F10" s="7">
        <v>6</v>
      </c>
      <c r="G10" s="8">
        <v>0.85</v>
      </c>
    </row>
    <row r="11" spans="2:67" ht="30" customHeight="1" x14ac:dyDescent="0.3">
      <c r="B11" s="6" t="s">
        <v>9</v>
      </c>
      <c r="C11" s="7">
        <v>5</v>
      </c>
      <c r="D11" s="7">
        <v>4</v>
      </c>
      <c r="E11" s="7">
        <v>5</v>
      </c>
      <c r="F11" s="7">
        <v>3</v>
      </c>
      <c r="G11" s="8">
        <v>0.5</v>
      </c>
    </row>
    <row r="12" spans="2:67" ht="30" customHeight="1" x14ac:dyDescent="0.3">
      <c r="B12" s="6" t="s">
        <v>10</v>
      </c>
      <c r="C12" s="7">
        <v>5</v>
      </c>
      <c r="D12" s="7">
        <v>2</v>
      </c>
      <c r="E12" s="7">
        <v>5</v>
      </c>
      <c r="F12" s="7">
        <v>5</v>
      </c>
      <c r="G12" s="8">
        <v>0.6</v>
      </c>
    </row>
    <row r="13" spans="2:67" ht="30" customHeight="1" x14ac:dyDescent="0.3">
      <c r="B13" s="6" t="s">
        <v>11</v>
      </c>
      <c r="C13" s="7">
        <v>5</v>
      </c>
      <c r="D13" s="7">
        <v>2</v>
      </c>
      <c r="E13" s="7">
        <v>5</v>
      </c>
      <c r="F13" s="7">
        <v>6</v>
      </c>
      <c r="G13" s="8">
        <v>0.75</v>
      </c>
    </row>
    <row r="14" spans="2:67" ht="30" customHeight="1" x14ac:dyDescent="0.3">
      <c r="B14" s="6" t="s">
        <v>12</v>
      </c>
      <c r="C14" s="7">
        <v>6</v>
      </c>
      <c r="D14" s="7">
        <v>5</v>
      </c>
      <c r="E14" s="7">
        <v>6</v>
      </c>
      <c r="F14" s="7">
        <v>7</v>
      </c>
      <c r="G14" s="8">
        <v>1</v>
      </c>
    </row>
    <row r="15" spans="2:67" ht="30" customHeight="1" x14ac:dyDescent="0.3">
      <c r="B15" s="6" t="s">
        <v>13</v>
      </c>
      <c r="C15" s="9">
        <v>6</v>
      </c>
      <c r="D15" s="7">
        <v>1</v>
      </c>
      <c r="E15" s="7">
        <v>5</v>
      </c>
      <c r="F15" s="7">
        <v>8</v>
      </c>
      <c r="G15" s="8">
        <v>0.6</v>
      </c>
    </row>
    <row r="16" spans="2:67" ht="30" customHeight="1" x14ac:dyDescent="0.3">
      <c r="B16" s="6" t="s">
        <v>14</v>
      </c>
      <c r="C16" s="7">
        <v>9</v>
      </c>
      <c r="D16" s="7">
        <v>3</v>
      </c>
      <c r="E16" s="7">
        <v>9</v>
      </c>
      <c r="F16" s="7">
        <v>3</v>
      </c>
      <c r="G16" s="8">
        <v>0</v>
      </c>
    </row>
    <row r="17" spans="2:7" ht="30" customHeight="1" x14ac:dyDescent="0.3">
      <c r="B17" s="6" t="s">
        <v>15</v>
      </c>
      <c r="C17" s="7">
        <v>9</v>
      </c>
      <c r="D17" s="7">
        <v>6</v>
      </c>
      <c r="E17" s="7">
        <v>9</v>
      </c>
      <c r="F17" s="7">
        <v>7</v>
      </c>
      <c r="G17" s="8">
        <v>0.5</v>
      </c>
    </row>
    <row r="18" spans="2:7" ht="30" customHeight="1" x14ac:dyDescent="0.3">
      <c r="B18" s="6" t="s">
        <v>16</v>
      </c>
      <c r="C18" s="7">
        <v>9</v>
      </c>
      <c r="D18" s="7">
        <v>3</v>
      </c>
      <c r="E18" s="7">
        <v>9</v>
      </c>
      <c r="F18" s="7">
        <v>1</v>
      </c>
      <c r="G18" s="8">
        <v>0</v>
      </c>
    </row>
    <row r="19" spans="2:7" ht="30" customHeight="1" x14ac:dyDescent="0.3">
      <c r="B19" s="6" t="s">
        <v>17</v>
      </c>
      <c r="C19" s="7">
        <v>9</v>
      </c>
      <c r="D19" s="7">
        <v>4</v>
      </c>
      <c r="E19" s="7">
        <v>8</v>
      </c>
      <c r="F19" s="7">
        <v>5</v>
      </c>
      <c r="G19" s="8">
        <v>0.01</v>
      </c>
    </row>
    <row r="20" spans="2:7" ht="30" customHeight="1" x14ac:dyDescent="0.3">
      <c r="B20" s="6" t="s">
        <v>18</v>
      </c>
      <c r="C20" s="7">
        <v>10</v>
      </c>
      <c r="D20" s="7">
        <v>5</v>
      </c>
      <c r="E20" s="7">
        <v>10</v>
      </c>
      <c r="F20" s="7">
        <v>3</v>
      </c>
      <c r="G20" s="8">
        <v>0.8</v>
      </c>
    </row>
    <row r="21" spans="2:7" ht="30" customHeight="1" x14ac:dyDescent="0.3">
      <c r="B21" s="6" t="s">
        <v>19</v>
      </c>
      <c r="C21" s="7">
        <v>11</v>
      </c>
      <c r="D21" s="7">
        <v>2</v>
      </c>
      <c r="E21" s="7">
        <v>11</v>
      </c>
      <c r="F21" s="7">
        <v>5</v>
      </c>
      <c r="G21" s="8">
        <v>0</v>
      </c>
    </row>
    <row r="22" spans="2:7" ht="30" customHeight="1" x14ac:dyDescent="0.3">
      <c r="B22" s="6" t="s">
        <v>20</v>
      </c>
      <c r="C22" s="7">
        <v>12</v>
      </c>
      <c r="D22" s="7">
        <v>6</v>
      </c>
      <c r="E22" s="7">
        <v>12</v>
      </c>
      <c r="F22" s="7">
        <v>7</v>
      </c>
      <c r="G22" s="8">
        <v>0</v>
      </c>
    </row>
    <row r="23" spans="2:7" ht="30" customHeight="1" x14ac:dyDescent="0.3">
      <c r="B23" s="6" t="s">
        <v>21</v>
      </c>
      <c r="C23" s="7">
        <v>12</v>
      </c>
      <c r="D23" s="7">
        <v>1</v>
      </c>
      <c r="E23" s="7">
        <v>12</v>
      </c>
      <c r="F23" s="7">
        <v>5</v>
      </c>
      <c r="G23" s="8">
        <v>0</v>
      </c>
    </row>
    <row r="24" spans="2:7" ht="30" customHeight="1" x14ac:dyDescent="0.3">
      <c r="B24" s="6" t="s">
        <v>22</v>
      </c>
      <c r="C24" s="7">
        <v>14</v>
      </c>
      <c r="D24" s="7">
        <v>5</v>
      </c>
      <c r="E24" s="7">
        <v>14</v>
      </c>
      <c r="F24" s="7">
        <v>6</v>
      </c>
      <c r="G24" s="8">
        <v>0</v>
      </c>
    </row>
    <row r="25" spans="2:7" ht="30" customHeight="1" x14ac:dyDescent="0.3">
      <c r="B25" s="6" t="s">
        <v>23</v>
      </c>
      <c r="C25" s="7">
        <v>14</v>
      </c>
      <c r="D25" s="7">
        <v>8</v>
      </c>
      <c r="E25" s="7">
        <v>14</v>
      </c>
      <c r="F25" s="7">
        <v>2</v>
      </c>
      <c r="G25" s="8">
        <v>0.44</v>
      </c>
    </row>
    <row r="26" spans="2:7" ht="30" customHeight="1" x14ac:dyDescent="0.3">
      <c r="B26" s="6" t="s">
        <v>24</v>
      </c>
      <c r="C26" s="7">
        <v>14</v>
      </c>
      <c r="D26" s="7">
        <v>7</v>
      </c>
      <c r="E26" s="7">
        <v>14</v>
      </c>
      <c r="F26" s="7">
        <v>3</v>
      </c>
      <c r="G26" s="8">
        <v>0</v>
      </c>
    </row>
    <row r="27" spans="2:7" ht="30" customHeight="1" x14ac:dyDescent="0.3">
      <c r="B27" s="6" t="s">
        <v>25</v>
      </c>
      <c r="C27" s="7">
        <v>15</v>
      </c>
      <c r="D27" s="7">
        <v>4</v>
      </c>
      <c r="E27" s="7">
        <v>15</v>
      </c>
      <c r="F27" s="7">
        <v>8</v>
      </c>
      <c r="G27" s="8">
        <v>0.12</v>
      </c>
    </row>
    <row r="28" spans="2:7" ht="30" customHeight="1" x14ac:dyDescent="0.3">
      <c r="B28" s="6" t="s">
        <v>26</v>
      </c>
      <c r="C28" s="7">
        <v>15</v>
      </c>
      <c r="D28" s="7">
        <v>5</v>
      </c>
      <c r="E28" s="7">
        <v>15</v>
      </c>
      <c r="F28" s="7">
        <v>3</v>
      </c>
      <c r="G28" s="8">
        <v>0.05</v>
      </c>
    </row>
    <row r="29" spans="2:7" ht="30" customHeight="1" x14ac:dyDescent="0.3">
      <c r="B29" s="6" t="s">
        <v>27</v>
      </c>
      <c r="C29" s="7">
        <v>15</v>
      </c>
      <c r="D29" s="7">
        <v>8</v>
      </c>
      <c r="E29" s="7">
        <v>15</v>
      </c>
      <c r="F29" s="7">
        <v>5</v>
      </c>
      <c r="G29" s="8">
        <v>0</v>
      </c>
    </row>
    <row r="30" spans="2:7" ht="30" customHeight="1" x14ac:dyDescent="0.3">
      <c r="B30" s="6" t="s">
        <v>28</v>
      </c>
      <c r="C30" s="7">
        <v>16</v>
      </c>
      <c r="D30" s="7">
        <v>28</v>
      </c>
      <c r="E30" s="7">
        <v>16</v>
      </c>
      <c r="F30" s="7">
        <v>30</v>
      </c>
      <c r="G30" s="8">
        <v>0.5</v>
      </c>
    </row>
  </sheetData>
  <mergeCells count="11">
    <mergeCell ref="AI2:AP2"/>
    <mergeCell ref="B3:B4"/>
    <mergeCell ref="C3:C4"/>
    <mergeCell ref="D3:D4"/>
    <mergeCell ref="E3:E4"/>
    <mergeCell ref="F3:F4"/>
    <mergeCell ref="G3:G4"/>
    <mergeCell ref="K2:O2"/>
    <mergeCell ref="Q2:T2"/>
    <mergeCell ref="V2:Y2"/>
    <mergeCell ref="AA2:AG2"/>
  </mergeCells>
  <conditionalFormatting sqref="B31:BO31">
    <cfRule type="expression" dxfId="9" priority="2">
      <formula>TRUE</formula>
    </cfRule>
  </conditionalFormatting>
  <conditionalFormatting sqref="H4:BO4">
    <cfRule type="expression" dxfId="8" priority="8">
      <formula>H$4=period_selected</formula>
    </cfRule>
  </conditionalFormatting>
  <conditionalFormatting sqref="H5:BO30">
    <cfRule type="expression" dxfId="7" priority="1">
      <formula>PercentComplete</formula>
    </cfRule>
    <cfRule type="expression" dxfId="6" priority="3">
      <formula>PercentCompleteBeyond</formula>
    </cfRule>
    <cfRule type="expression" dxfId="5" priority="4">
      <formula>Actual</formula>
    </cfRule>
    <cfRule type="expression" dxfId="4" priority="5">
      <formula>ActualBeyond</formula>
    </cfRule>
    <cfRule type="expression" dxfId="3" priority="6">
      <formula>Plan</formula>
    </cfRule>
    <cfRule type="expression" dxfId="2" priority="7">
      <formula>H$4=period_selected</formula>
    </cfRule>
    <cfRule type="expression" dxfId="1" priority="11">
      <formula>MOD(COLUMN(),2)</formula>
    </cfRule>
    <cfRule type="expression" dxfId="0" priority="12">
      <formula>MOD(COLUMN(),2)=0</formula>
    </cfRule>
  </conditionalFormatting>
  <dataValidations count="16">
    <dataValidation allowBlank="1" showInputMessage="1" showErrorMessage="1" prompt="Project planner uses periods for intervals. Start=1 is period 1 and duration=5 means project spans 5 periods starting from start period. Enter data starting in B5 to update the chart" sqref="A1" xr:uid="{00000000-0002-0000-0000-000000000000}"/>
    <dataValidation type="list" errorStyle="warning" allowBlank="1" showInputMessage="1" showErrorMessage="1" error="Type a value from 1 to 60 or select a period from the list-press  CANCEL, ALT+DOWN ARROW, then ENTER to select a value" prompt="Enter a period in the range of 1 to 60 or select a period from the list. Press ALT+DOWN ARROW to navigate the list, then ENTER to select a value" sqref="H2" xr:uid="{00000000-0002-0000-0000-000001000000}">
      <formula1>"1,2,3,4,5,6,7,8,9,10,11,12,13,14,15,16,17,18,19,20,21,22,23,24,25,26,27,28,29,30,31,32,33,34,35,36,37,38,39,40,41,42,43,44,45,46,47,48,49,50,51,52,53,54,55,56,57,58,59,60"</formula1>
    </dataValidation>
    <dataValidation allowBlank="1" showInputMessage="1" showErrorMessage="1" prompt="This legend cell indicates plan duration" sqref="J2" xr:uid="{00000000-0002-0000-0000-000002000000}"/>
    <dataValidation allowBlank="1" showInputMessage="1" showErrorMessage="1" prompt="This legend cell indicates actual duration" sqref="P2" xr:uid="{00000000-0002-0000-0000-000003000000}"/>
    <dataValidation allowBlank="1" showInputMessage="1" showErrorMessage="1" prompt="This legend cell indicates the percentage of project completed" sqref="U2" xr:uid="{00000000-0002-0000-0000-000004000000}"/>
    <dataValidation allowBlank="1" showInputMessage="1" showErrorMessage="1" prompt="This legend cell indicates actual duration beyond plan" sqref="Z2" xr:uid="{00000000-0002-0000-0000-000005000000}"/>
    <dataValidation allowBlank="1" showInputMessage="1" showErrorMessage="1" prompt="This legend cell indicates the percentage of project completed beyond plan" sqref="AH2" xr:uid="{00000000-0002-0000-0000-000006000000}"/>
    <dataValidation allowBlank="1" showInputMessage="1" showErrorMessage="1" prompt="Periods are charted from 1 to 60 starting from cell H4 to cell BO4 " sqref="H3" xr:uid="{00000000-0002-0000-0000-000007000000}"/>
    <dataValidation allowBlank="1" showInputMessage="1" showErrorMessage="1" prompt="Enter activity in column B, starting with cell B5_x000a_" sqref="B3:B4" xr:uid="{00000000-0002-0000-0000-000008000000}"/>
    <dataValidation allowBlank="1" showInputMessage="1" showErrorMessage="1" prompt="Enter plan start period in column C, starting with cell C5" sqref="C3:C4" xr:uid="{00000000-0002-0000-0000-000009000000}"/>
    <dataValidation allowBlank="1" showInputMessage="1" showErrorMessage="1" prompt="Enter plan duration period in column D, starting with cell D5" sqref="D3:D4" xr:uid="{00000000-0002-0000-0000-00000A000000}"/>
    <dataValidation allowBlank="1" showInputMessage="1" showErrorMessage="1" prompt="Enter actual start period in column E, starting with cell E5" sqref="E3:E4" xr:uid="{00000000-0002-0000-0000-00000B000000}"/>
    <dataValidation allowBlank="1" showInputMessage="1" showErrorMessage="1" prompt="Enter actual duration period in column F, starting with cell F5" sqref="F3:F4" xr:uid="{00000000-0002-0000-0000-00000C000000}"/>
    <dataValidation allowBlank="1" showInputMessage="1" showErrorMessage="1" prompt="Enter the percentage of project completed in column G, starting with cell G5" sqref="G3:G4" xr:uid="{00000000-0002-0000-0000-00000D000000}"/>
    <dataValidation allowBlank="1" showInputMessage="1" showErrorMessage="1" prompt="Title of the project. Enter a new title in this cell. Highlight a period in H2. Chart legend is in J2 to AI2" sqref="B1" xr:uid="{00000000-0002-0000-0000-00000E000000}"/>
    <dataValidation allowBlank="1" showInputMessage="1" showErrorMessage="1" prompt="Select a period to highlight in H2. A Chart legend is in J2 to AI2" sqref="B2:F2" xr:uid="{00000000-0002-0000-0000-00000F000000}"/>
  </dataValidations>
  <printOptions horizontalCentered="1"/>
  <pageMargins left="0.45" right="0.45" top="0.5" bottom="0.5" header="0.3" footer="0.3"/>
  <pageSetup scale="51" fitToHeight="0" orientation="landscape" r:id="rId1"/>
  <headerFooter differentFirst="1">
    <oddFooter>Page &amp;P of &amp;N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TM02887601</Template>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Project Schedule (simple)</vt:lpstr>
      <vt:lpstr>Project Planner Version</vt:lpstr>
      <vt:lpstr>Display_Week</vt:lpstr>
      <vt:lpstr>period_selected</vt:lpstr>
      <vt:lpstr>'Project Planner Version'!Print_Titles</vt:lpstr>
      <vt:lpstr>'Project Schedule (simple)'!Print_Titles</vt:lpstr>
      <vt:lpstr>Project_Start</vt:lpstr>
      <vt:lpstr>'Project Schedule (simple)'!task_end</vt:lpstr>
      <vt:lpstr>'Project Schedule (simple)'!task_progress</vt:lpstr>
      <vt:lpstr>'Project Schedule (simple)'!task_start</vt:lpstr>
      <vt:lpstr>TitleRegion..BO60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2021-12-27T22:07:09Z</dcterms:created>
  <dcterms:modified xsi:type="dcterms:W3CDTF">2025-02-26T02:35:52Z</dcterms:modified>
</cp:coreProperties>
</file>